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21360" windowHeight="7545" activeTab="0"/>
  </bookViews>
  <sheets>
    <sheet name="051,072,075-20" sheetId="1" r:id="rId1"/>
    <sheet name="Аркуш1" sheetId="2" r:id="rId2"/>
  </sheets>
  <definedNames>
    <definedName name="_xlfn.AVERAGEIF" hidden="1">#NAME?</definedName>
    <definedName name="_xlfn.SINGLE" hidden="1">#NAME?</definedName>
    <definedName name="_xlnm.Print_Area" localSheetId="0">'051,072,075-20'!$A$1:$AB$14</definedName>
  </definedNames>
  <calcPr fullCalcOnLoad="1"/>
</workbook>
</file>

<file path=xl/sharedStrings.xml><?xml version="1.0" encoding="utf-8"?>
<sst xmlns="http://schemas.openxmlformats.org/spreadsheetml/2006/main" count="88" uniqueCount="56">
  <si>
    <t>Бали за відвідування</t>
  </si>
  <si>
    <t>Бали за лаби</t>
  </si>
  <si>
    <t>Бали за теоретичний курс</t>
  </si>
  <si>
    <t>Оцінки</t>
  </si>
  <si>
    <t>Національна</t>
  </si>
  <si>
    <t>Бальна</t>
  </si>
  <si>
    <t>Норма відвідувань за семестр</t>
  </si>
  <si>
    <t>№ п/п</t>
  </si>
  <si>
    <t>Лаби</t>
  </si>
  <si>
    <t>Управління ризиками</t>
  </si>
  <si>
    <t>2024 рік весна</t>
  </si>
  <si>
    <t>072-20-1</t>
  </si>
  <si>
    <t>072-20-2</t>
  </si>
  <si>
    <t>075-20-3</t>
  </si>
  <si>
    <t>051-20-1</t>
  </si>
  <si>
    <t>Витвицький О.О.</t>
  </si>
  <si>
    <t>Донюш Д.М.</t>
  </si>
  <si>
    <t>Єрак О.В.</t>
  </si>
  <si>
    <t>Єрошкін Є.О.</t>
  </si>
  <si>
    <t>Капінус І.Д.</t>
  </si>
  <si>
    <t>Климов Д.С.</t>
  </si>
  <si>
    <t>Княжев М.К.</t>
  </si>
  <si>
    <t>Красницька А.Д.</t>
  </si>
  <si>
    <t>Литвиненко К.Р.</t>
  </si>
  <si>
    <t>Мороз В.А.</t>
  </si>
  <si>
    <t>Попелуха К.Р.</t>
  </si>
  <si>
    <t>Радзівіл Т.В.</t>
  </si>
  <si>
    <t>Сарияннідіс К.</t>
  </si>
  <si>
    <t>Станкевич В.В.</t>
  </si>
  <si>
    <t>Ткач А.Ю.</t>
  </si>
  <si>
    <t>Художник А.К.</t>
  </si>
  <si>
    <t>Гриднєв Є.А.</t>
  </si>
  <si>
    <t>Зуєва А.С.</t>
  </si>
  <si>
    <t>Стародубцева К.В.</t>
  </si>
  <si>
    <t>Стратій А.В.</t>
  </si>
  <si>
    <t>Ткаченко Е.О.</t>
  </si>
  <si>
    <t>Шаповалов Д.А.</t>
  </si>
  <si>
    <t>Швець Є.В.</t>
  </si>
  <si>
    <t>Бондаренко С.В.</t>
  </si>
  <si>
    <t>Головко К.Ю.</t>
  </si>
  <si>
    <t>Ігнашова Є.І.</t>
  </si>
  <si>
    <t>Лавріщева А.С.</t>
  </si>
  <si>
    <t>Парфененкова А.С.</t>
  </si>
  <si>
    <t>Підберезня Д.О.</t>
  </si>
  <si>
    <t>Рига В.В.</t>
  </si>
  <si>
    <t>Сахно Н.О.</t>
  </si>
  <si>
    <t>Славська О.С.</t>
  </si>
  <si>
    <t>Хорольський В.О.</t>
  </si>
  <si>
    <t>Кулик А.О.</t>
  </si>
  <si>
    <t>075-20-1</t>
  </si>
  <si>
    <t>Старчова Д.С.</t>
  </si>
  <si>
    <t>Гладунець Д.Ю.</t>
  </si>
  <si>
    <t>Діденко Н.С.</t>
  </si>
  <si>
    <t>ПІБ</t>
  </si>
  <si>
    <t>Група</t>
  </si>
  <si>
    <t>аснис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</si>
</sst>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20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vertical="center"/>
    </xf>
    <xf numFmtId="0" fontId="12" fillId="0" borderId="0" xfId="0" applyFont="1" applyAlignment="1">
      <alignment/>
    </xf>
    <xf numFmtId="49" fontId="48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="85" zoomScaleNormal="85" zoomScaleSheetLayoutView="100" workbookViewId="0" topLeftCell="A15">
      <selection activeCell="N27" sqref="N27"/>
    </sheetView>
  </sheetViews>
  <sheetFormatPr defaultColWidth="9.00390625" defaultRowHeight="12.75"/>
  <cols>
    <col min="1" max="1" width="5.625" style="0" customWidth="1"/>
    <col min="2" max="2" width="32.75390625" style="0" customWidth="1"/>
    <col min="3" max="3" width="14.25390625" style="0" customWidth="1"/>
    <col min="6" max="12" width="11.25390625" style="0" customWidth="1"/>
    <col min="13" max="13" width="17.875" style="0" customWidth="1"/>
    <col min="14" max="14" width="15.625" style="0" customWidth="1"/>
    <col min="15" max="15" width="12.75390625" style="0" customWidth="1"/>
    <col min="16" max="16" width="19.00390625" style="0" customWidth="1"/>
    <col min="17" max="17" width="15.625" style="0" customWidth="1"/>
    <col min="18" max="18" width="16.125" style="0" customWidth="1"/>
    <col min="19" max="19" width="17.625" style="0" customWidth="1"/>
    <col min="20" max="20" width="12.625" style="0" customWidth="1"/>
    <col min="22" max="22" width="12.375" style="0" customWidth="1"/>
    <col min="23" max="23" width="10.125" style="0" customWidth="1"/>
    <col min="24" max="24" width="9.75390625" style="0" customWidth="1"/>
    <col min="25" max="25" width="9.125" style="0" customWidth="1"/>
    <col min="26" max="26" width="15.625" style="0" customWidth="1"/>
    <col min="27" max="27" width="10.625" style="0" bestFit="1" customWidth="1"/>
  </cols>
  <sheetData>
    <row r="1" spans="1:20" ht="26.25">
      <c r="A1" s="1"/>
      <c r="B1" s="3" t="s">
        <v>9</v>
      </c>
      <c r="C1" s="3"/>
      <c r="D1" s="19" t="s">
        <v>10</v>
      </c>
      <c r="E1" s="19"/>
      <c r="F1" s="19"/>
      <c r="G1" s="19"/>
      <c r="H1" s="19"/>
      <c r="I1" s="19"/>
      <c r="J1" s="19"/>
      <c r="K1" s="19"/>
      <c r="L1" s="19"/>
      <c r="P1" s="23"/>
      <c r="Q1" s="9"/>
      <c r="R1" s="15"/>
      <c r="S1" s="24"/>
      <c r="T1" s="25"/>
    </row>
    <row r="2" spans="1:20" ht="26.25" customHeight="1">
      <c r="A2" s="1"/>
      <c r="B2" s="2"/>
      <c r="C2" s="2"/>
      <c r="F2" s="33" t="s">
        <v>0</v>
      </c>
      <c r="G2" s="34"/>
      <c r="H2" s="35"/>
      <c r="I2" s="22"/>
      <c r="J2" s="22"/>
      <c r="K2" s="22"/>
      <c r="L2" s="4">
        <f>L5</f>
        <v>0</v>
      </c>
      <c r="P2" s="26"/>
      <c r="Q2" s="26"/>
      <c r="R2" s="15"/>
      <c r="S2" s="15"/>
      <c r="T2" s="15"/>
    </row>
    <row r="3" spans="1:20" ht="26.25" customHeight="1">
      <c r="A3" s="1"/>
      <c r="B3" s="2" t="s">
        <v>55</v>
      </c>
      <c r="C3" s="2"/>
      <c r="F3" s="33" t="s">
        <v>1</v>
      </c>
      <c r="G3" s="34"/>
      <c r="H3" s="35"/>
      <c r="I3" s="22"/>
      <c r="J3" s="22"/>
      <c r="K3" s="22"/>
      <c r="L3" s="4">
        <v>100</v>
      </c>
      <c r="P3" s="26"/>
      <c r="Q3" s="26"/>
      <c r="R3" s="15"/>
      <c r="S3" s="15"/>
      <c r="T3" s="15"/>
    </row>
    <row r="4" spans="1:20" ht="18.75">
      <c r="A4" s="1"/>
      <c r="B4" s="2"/>
      <c r="C4" s="2"/>
      <c r="F4" s="33" t="s">
        <v>2</v>
      </c>
      <c r="G4" s="34"/>
      <c r="H4" s="35"/>
      <c r="I4" s="22"/>
      <c r="J4" s="22"/>
      <c r="K4" s="22"/>
      <c r="L4" s="4">
        <v>0</v>
      </c>
      <c r="P4" s="26"/>
      <c r="Q4" s="26"/>
      <c r="R4" s="15"/>
      <c r="S4" s="15"/>
      <c r="T4" s="15"/>
    </row>
    <row r="5" spans="1:20" ht="18.75">
      <c r="A5" s="1"/>
      <c r="B5" s="2"/>
      <c r="C5" s="2"/>
      <c r="F5" s="5" t="s">
        <v>6</v>
      </c>
      <c r="G5" s="6"/>
      <c r="H5" s="6"/>
      <c r="I5" s="6"/>
      <c r="J5" s="6"/>
      <c r="K5" s="6"/>
      <c r="L5" s="7">
        <v>0</v>
      </c>
      <c r="P5" s="26"/>
      <c r="Q5" s="26"/>
      <c r="R5" s="15"/>
      <c r="S5" s="15"/>
      <c r="T5" s="15"/>
    </row>
    <row r="6" spans="1:28" ht="26.25" customHeight="1">
      <c r="A6" s="31" t="s">
        <v>7</v>
      </c>
      <c r="B6" s="32" t="s">
        <v>53</v>
      </c>
      <c r="C6" s="37" t="s">
        <v>54</v>
      </c>
      <c r="D6" s="36" t="s">
        <v>8</v>
      </c>
      <c r="E6" s="36"/>
      <c r="F6" s="36"/>
      <c r="G6" s="36"/>
      <c r="H6" s="36"/>
      <c r="I6" s="36"/>
      <c r="J6" s="36"/>
      <c r="K6" s="36"/>
      <c r="L6" s="36"/>
      <c r="M6" s="36" t="s">
        <v>3</v>
      </c>
      <c r="N6" s="36"/>
      <c r="O6" s="41"/>
      <c r="P6" s="27"/>
      <c r="Q6" s="15"/>
      <c r="R6" s="15"/>
      <c r="S6" s="15"/>
      <c r="T6" s="15"/>
      <c r="U6" s="41"/>
      <c r="V6" s="39"/>
      <c r="W6" s="39"/>
      <c r="X6" s="39"/>
      <c r="Y6" s="40"/>
      <c r="Z6" s="39"/>
      <c r="AA6" s="39"/>
      <c r="AB6" s="39"/>
    </row>
    <row r="7" spans="1:28" ht="23.25" customHeight="1">
      <c r="A7" s="31"/>
      <c r="B7" s="32"/>
      <c r="C7" s="38"/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 t="s">
        <v>4</v>
      </c>
      <c r="N7" s="28" t="s">
        <v>5</v>
      </c>
      <c r="O7" s="41"/>
      <c r="P7" s="27"/>
      <c r="Q7" s="15"/>
      <c r="R7" s="15"/>
      <c r="S7" s="15"/>
      <c r="T7" s="15"/>
      <c r="U7" s="41"/>
      <c r="V7" s="9"/>
      <c r="W7" s="9"/>
      <c r="X7" s="9"/>
      <c r="Y7" s="40"/>
      <c r="Z7" s="9"/>
      <c r="AA7" s="9"/>
      <c r="AB7" s="9"/>
    </row>
    <row r="8" spans="1:28" ht="23.25" customHeight="1">
      <c r="A8" s="4">
        <v>1</v>
      </c>
      <c r="B8" s="4" t="s">
        <v>15</v>
      </c>
      <c r="C8" s="28" t="s">
        <v>14</v>
      </c>
      <c r="D8" s="29">
        <v>4.5</v>
      </c>
      <c r="E8" s="29">
        <v>4.5</v>
      </c>
      <c r="F8" s="29">
        <v>4.5</v>
      </c>
      <c r="G8" s="29">
        <v>4.8</v>
      </c>
      <c r="H8" s="29">
        <v>4.8</v>
      </c>
      <c r="I8" s="29">
        <v>4.8</v>
      </c>
      <c r="J8" s="29">
        <v>4.8</v>
      </c>
      <c r="K8" s="29">
        <v>4.3</v>
      </c>
      <c r="L8" s="29">
        <v>5</v>
      </c>
      <c r="M8" s="30" t="str">
        <f>IF(N8=1,"Не з'явився",IF(N8&lt;60,"Незадовільно",IF(N8&lt;74,"Задовільно",IF(N8&lt;90,"Добре","Відмінно"))))</f>
        <v>Відмінно</v>
      </c>
      <c r="N8" s="30">
        <f>ROUND(IF(AVERAGE(D8:L8)=2,1,$L$3*AVERAGE(D8:L8)/5),0)</f>
        <v>93</v>
      </c>
      <c r="O8" s="8"/>
      <c r="P8" s="17"/>
      <c r="Q8" s="14"/>
      <c r="R8" s="14"/>
      <c r="S8" s="14"/>
      <c r="T8" s="10"/>
      <c r="U8" s="10"/>
      <c r="V8" s="11"/>
      <c r="W8" s="11"/>
      <c r="X8" s="10"/>
      <c r="Y8" s="11"/>
      <c r="Z8" s="11"/>
      <c r="AA8" s="11"/>
      <c r="AB8" s="10"/>
    </row>
    <row r="9" spans="1:28" ht="23.25" customHeight="1">
      <c r="A9" s="4">
        <v>2</v>
      </c>
      <c r="B9" s="4" t="s">
        <v>16</v>
      </c>
      <c r="C9" s="28" t="s">
        <v>14</v>
      </c>
      <c r="D9" s="29">
        <v>3</v>
      </c>
      <c r="E9" s="29">
        <v>3</v>
      </c>
      <c r="F9" s="29">
        <v>3.3</v>
      </c>
      <c r="G9" s="29">
        <v>3.2</v>
      </c>
      <c r="H9" s="29">
        <v>3</v>
      </c>
      <c r="I9" s="29">
        <v>3</v>
      </c>
      <c r="J9" s="29">
        <v>3</v>
      </c>
      <c r="K9" s="29">
        <v>3.3</v>
      </c>
      <c r="L9" s="29">
        <v>3</v>
      </c>
      <c r="M9" s="30" t="str">
        <f>IF(N9=1,"Не з'явився",IF(N9&lt;60,"Незадовільно",IF(N9&lt;74,"Задовільно",IF(N9&lt;90,"Добре","Відмінно"))))</f>
        <v>Задовільно</v>
      </c>
      <c r="N9" s="30">
        <f>ROUND(IF(AVERAGE(D9:L9)=2,1,$L$3*AVERAGE(D9:L9)/5),0)</f>
        <v>62</v>
      </c>
      <c r="O9" s="8"/>
      <c r="P9" s="17"/>
      <c r="Q9" s="14"/>
      <c r="R9" s="14"/>
      <c r="S9" s="14"/>
      <c r="T9" s="10"/>
      <c r="U9" s="10"/>
      <c r="V9" s="11"/>
      <c r="W9" s="11"/>
      <c r="X9" s="10"/>
      <c r="Y9" s="11"/>
      <c r="Z9" s="11"/>
      <c r="AA9" s="11"/>
      <c r="AB9" s="10"/>
    </row>
    <row r="10" spans="1:28" ht="18.75">
      <c r="A10" s="4">
        <v>3</v>
      </c>
      <c r="B10" s="4" t="s">
        <v>17</v>
      </c>
      <c r="C10" s="28" t="s">
        <v>14</v>
      </c>
      <c r="D10" s="29">
        <v>4.5</v>
      </c>
      <c r="E10" s="29">
        <v>4.5</v>
      </c>
      <c r="F10" s="29">
        <v>4.5</v>
      </c>
      <c r="G10" s="29">
        <v>4.8</v>
      </c>
      <c r="H10" s="29">
        <v>4.8</v>
      </c>
      <c r="I10" s="29">
        <v>4.8</v>
      </c>
      <c r="J10" s="29">
        <v>4.8</v>
      </c>
      <c r="K10" s="29">
        <v>4.3</v>
      </c>
      <c r="L10" s="29">
        <v>5</v>
      </c>
      <c r="M10" s="30" t="str">
        <f>IF(N10=1,"Не з'явився",IF(N10&lt;60,"Незадовільно",IF(N10&lt;74,"Задовільно",IF(N10&lt;90,"Добре","Відмінно"))))</f>
        <v>Відмінно</v>
      </c>
      <c r="N10" s="30">
        <f>ROUND(IF(AVERAGE(D10:L10)=2,1,$L$3*AVERAGE(D10:L10)/5),0)</f>
        <v>93</v>
      </c>
      <c r="O10" s="8"/>
      <c r="P10" s="10"/>
      <c r="Q10" s="10"/>
      <c r="R10" s="10"/>
      <c r="S10" s="10"/>
      <c r="T10" s="10"/>
      <c r="U10" s="10"/>
      <c r="V10" s="11"/>
      <c r="W10" s="11"/>
      <c r="X10" s="10"/>
      <c r="Y10" s="11"/>
      <c r="Z10" s="11"/>
      <c r="AA10" s="11"/>
      <c r="AB10" s="10"/>
    </row>
    <row r="11" spans="1:28" ht="23.25" customHeight="1">
      <c r="A11" s="4">
        <v>4</v>
      </c>
      <c r="B11" s="4" t="s">
        <v>18</v>
      </c>
      <c r="C11" s="28" t="s">
        <v>14</v>
      </c>
      <c r="D11" s="29">
        <v>2</v>
      </c>
      <c r="E11" s="29">
        <v>2</v>
      </c>
      <c r="F11" s="29">
        <v>2</v>
      </c>
      <c r="G11" s="29">
        <v>2</v>
      </c>
      <c r="H11" s="29">
        <v>2</v>
      </c>
      <c r="I11" s="29">
        <v>2</v>
      </c>
      <c r="J11" s="29">
        <v>2</v>
      </c>
      <c r="K11" s="29">
        <v>2</v>
      </c>
      <c r="L11" s="29">
        <v>2</v>
      </c>
      <c r="M11" s="30" t="str">
        <f>IF(N11=1,"Не з'явився",IF(N11&lt;60,"Незадовільно",IF(N11&lt;74,"Задовільно",IF(N11&lt;90,"Добре","Відмінно"))))</f>
        <v>Не з'явився</v>
      </c>
      <c r="N11" s="30">
        <f>ROUND(IF(AVERAGE(D11:L11)=2,1,$L$3*AVERAGE(D11:L11)/5),0)</f>
        <v>1</v>
      </c>
      <c r="O11" s="8"/>
      <c r="P11" s="10"/>
      <c r="Q11" s="10"/>
      <c r="R11" s="10"/>
      <c r="S11" s="10"/>
      <c r="T11" s="10"/>
      <c r="U11" s="10"/>
      <c r="V11" s="11"/>
      <c r="W11" s="11"/>
      <c r="X11" s="10"/>
      <c r="Y11" s="11"/>
      <c r="Z11" s="11"/>
      <c r="AA11" s="11"/>
      <c r="AB11" s="10"/>
    </row>
    <row r="12" spans="1:28" ht="18.75">
      <c r="A12" s="4">
        <v>5</v>
      </c>
      <c r="B12" s="4" t="s">
        <v>19</v>
      </c>
      <c r="C12" s="28" t="s">
        <v>14</v>
      </c>
      <c r="D12" s="29">
        <v>4.1</v>
      </c>
      <c r="E12" s="29">
        <v>5</v>
      </c>
      <c r="F12" s="29">
        <v>5</v>
      </c>
      <c r="G12" s="29">
        <v>4.9</v>
      </c>
      <c r="H12" s="29">
        <v>4.6</v>
      </c>
      <c r="I12" s="29">
        <v>4.9</v>
      </c>
      <c r="J12" s="29">
        <v>4.85</v>
      </c>
      <c r="K12" s="29">
        <v>5</v>
      </c>
      <c r="L12" s="29">
        <v>5</v>
      </c>
      <c r="M12" s="30" t="str">
        <f>IF(N12=1,"Не з'явився",IF(N12&lt;60,"Незадовільно",IF(N12&lt;74,"Задовільно",IF(N12&lt;90,"Добре","Відмінно"))))</f>
        <v>Відмінно</v>
      </c>
      <c r="N12" s="30">
        <f>ROUND(IF(AVERAGE(D12:L12)=2,1,$L$3*AVERAGE(D12:L12)/5),0)</f>
        <v>96</v>
      </c>
      <c r="O12" s="8"/>
      <c r="P12" s="10"/>
      <c r="Q12" s="10"/>
      <c r="R12" s="10"/>
      <c r="S12" s="10"/>
      <c r="T12" s="10"/>
      <c r="U12" s="10"/>
      <c r="V12" s="11"/>
      <c r="W12" s="11"/>
      <c r="X12" s="10"/>
      <c r="Y12" s="11"/>
      <c r="Z12" s="11"/>
      <c r="AA12" s="11"/>
      <c r="AB12" s="10"/>
    </row>
    <row r="13" spans="1:28" ht="19.5" customHeight="1">
      <c r="A13" s="4">
        <v>6</v>
      </c>
      <c r="B13" s="4" t="s">
        <v>20</v>
      </c>
      <c r="C13" s="28" t="s">
        <v>14</v>
      </c>
      <c r="D13" s="29">
        <v>2</v>
      </c>
      <c r="E13" s="29">
        <v>2</v>
      </c>
      <c r="F13" s="29">
        <v>2</v>
      </c>
      <c r="G13" s="29">
        <v>2</v>
      </c>
      <c r="H13" s="29">
        <v>2</v>
      </c>
      <c r="I13" s="29">
        <v>2</v>
      </c>
      <c r="J13" s="29">
        <v>2</v>
      </c>
      <c r="K13" s="29">
        <v>2</v>
      </c>
      <c r="L13" s="29">
        <v>2</v>
      </c>
      <c r="M13" s="30" t="str">
        <f aca="true" t="shared" si="0" ref="M13:M44">IF(N13=1,"Не з'явився",IF(N13&lt;60,"Незадовільно",IF(N13&lt;74,"Задовільно",IF(N13&lt;90,"Добре","Відмінно"))))</f>
        <v>Не з'явився</v>
      </c>
      <c r="N13" s="30">
        <f aca="true" t="shared" si="1" ref="N13:N44">ROUND(IF(AVERAGE(D13:L13)=2,1,$L$3*AVERAGE(D13:L13)/5),0)</f>
        <v>1</v>
      </c>
      <c r="O13" s="8"/>
      <c r="P13" s="13"/>
      <c r="Q13" s="13"/>
      <c r="R13" s="10"/>
      <c r="S13" s="10"/>
      <c r="T13" s="10"/>
      <c r="U13" s="10"/>
      <c r="V13" s="11"/>
      <c r="W13" s="11"/>
      <c r="X13" s="10"/>
      <c r="Y13" s="11"/>
      <c r="Z13" s="11"/>
      <c r="AA13" s="11"/>
      <c r="AB13" s="10"/>
    </row>
    <row r="14" spans="1:28" ht="21.75" customHeight="1">
      <c r="A14" s="4">
        <v>7</v>
      </c>
      <c r="B14" s="4" t="s">
        <v>21</v>
      </c>
      <c r="C14" s="28" t="s">
        <v>14</v>
      </c>
      <c r="D14" s="29">
        <v>4.8</v>
      </c>
      <c r="E14" s="29">
        <v>4.9</v>
      </c>
      <c r="F14" s="29">
        <v>4.8</v>
      </c>
      <c r="G14" s="29">
        <v>4.7</v>
      </c>
      <c r="H14" s="29">
        <v>4.8</v>
      </c>
      <c r="I14" s="29">
        <v>4.75</v>
      </c>
      <c r="J14" s="29">
        <v>4.5</v>
      </c>
      <c r="K14" s="29">
        <v>4.7</v>
      </c>
      <c r="L14" s="29">
        <v>4.8</v>
      </c>
      <c r="M14" s="30" t="str">
        <f t="shared" si="0"/>
        <v>Відмінно</v>
      </c>
      <c r="N14" s="30">
        <f t="shared" si="1"/>
        <v>95</v>
      </c>
      <c r="O14" s="8"/>
      <c r="P14" s="17"/>
      <c r="Q14" s="14"/>
      <c r="R14" s="10"/>
      <c r="S14" s="10"/>
      <c r="T14" s="10"/>
      <c r="U14" s="10"/>
      <c r="V14" s="11"/>
      <c r="W14" s="11"/>
      <c r="X14" s="10"/>
      <c r="Y14" s="11"/>
      <c r="Z14" s="11"/>
      <c r="AA14" s="11"/>
      <c r="AB14" s="10"/>
    </row>
    <row r="15" spans="1:17" ht="18.75" customHeight="1">
      <c r="A15" s="4">
        <v>8</v>
      </c>
      <c r="B15" s="4" t="s">
        <v>22</v>
      </c>
      <c r="C15" s="28" t="s">
        <v>14</v>
      </c>
      <c r="D15" s="29">
        <v>3.5</v>
      </c>
      <c r="E15" s="29">
        <v>4</v>
      </c>
      <c r="F15" s="29">
        <v>4</v>
      </c>
      <c r="G15" s="29">
        <v>4</v>
      </c>
      <c r="H15" s="29">
        <v>4</v>
      </c>
      <c r="I15" s="29">
        <v>2</v>
      </c>
      <c r="J15" s="29">
        <v>2</v>
      </c>
      <c r="K15" s="29">
        <v>2</v>
      </c>
      <c r="L15" s="29">
        <v>2</v>
      </c>
      <c r="M15" s="30" t="str">
        <f t="shared" si="0"/>
        <v>Задовільно</v>
      </c>
      <c r="N15" s="30">
        <f t="shared" si="1"/>
        <v>61</v>
      </c>
      <c r="O15" s="8"/>
      <c r="P15" s="17"/>
      <c r="Q15" s="14"/>
    </row>
    <row r="16" spans="1:16" ht="18.75" customHeight="1">
      <c r="A16" s="4">
        <v>9</v>
      </c>
      <c r="B16" s="4" t="s">
        <v>23</v>
      </c>
      <c r="C16" s="28" t="s">
        <v>14</v>
      </c>
      <c r="D16" s="29">
        <v>2</v>
      </c>
      <c r="E16" s="29">
        <v>2</v>
      </c>
      <c r="F16" s="29">
        <v>2</v>
      </c>
      <c r="G16" s="29">
        <v>2</v>
      </c>
      <c r="H16" s="29">
        <v>2</v>
      </c>
      <c r="I16" s="29">
        <v>2</v>
      </c>
      <c r="J16" s="29">
        <v>2</v>
      </c>
      <c r="K16" s="29">
        <v>2</v>
      </c>
      <c r="L16" s="29">
        <v>2</v>
      </c>
      <c r="M16" s="30" t="str">
        <f t="shared" si="0"/>
        <v>Не з'явився</v>
      </c>
      <c r="N16" s="30">
        <f t="shared" si="1"/>
        <v>1</v>
      </c>
      <c r="O16" s="8"/>
      <c r="P16" s="15"/>
    </row>
    <row r="17" spans="1:16" ht="18.75">
      <c r="A17" s="4">
        <v>10</v>
      </c>
      <c r="B17" s="4" t="s">
        <v>24</v>
      </c>
      <c r="C17" s="28" t="s">
        <v>14</v>
      </c>
      <c r="D17" s="29">
        <v>2</v>
      </c>
      <c r="E17" s="29">
        <v>2</v>
      </c>
      <c r="F17" s="29">
        <v>2</v>
      </c>
      <c r="G17" s="29">
        <v>2</v>
      </c>
      <c r="H17" s="29">
        <v>2</v>
      </c>
      <c r="I17" s="29">
        <v>2</v>
      </c>
      <c r="J17" s="29">
        <v>2</v>
      </c>
      <c r="K17" s="29">
        <v>2</v>
      </c>
      <c r="L17" s="29">
        <v>2</v>
      </c>
      <c r="M17" s="30" t="str">
        <f t="shared" si="0"/>
        <v>Не з'явився</v>
      </c>
      <c r="N17" s="30">
        <f t="shared" si="1"/>
        <v>1</v>
      </c>
      <c r="O17" s="8"/>
      <c r="P17" s="15"/>
    </row>
    <row r="18" spans="1:16" ht="18.75">
      <c r="A18" s="4">
        <v>11</v>
      </c>
      <c r="B18" s="4" t="s">
        <v>25</v>
      </c>
      <c r="C18" s="28" t="s">
        <v>14</v>
      </c>
      <c r="D18" s="29">
        <v>3</v>
      </c>
      <c r="E18" s="29">
        <v>3</v>
      </c>
      <c r="F18" s="29">
        <v>3</v>
      </c>
      <c r="G18" s="29">
        <v>3.2</v>
      </c>
      <c r="H18" s="29">
        <v>3</v>
      </c>
      <c r="I18" s="29">
        <v>3</v>
      </c>
      <c r="J18" s="29">
        <v>3</v>
      </c>
      <c r="K18" s="29">
        <v>3.3</v>
      </c>
      <c r="L18" s="29">
        <v>3</v>
      </c>
      <c r="M18" s="30" t="str">
        <f t="shared" si="0"/>
        <v>Задовільно</v>
      </c>
      <c r="N18" s="30">
        <f t="shared" si="1"/>
        <v>61</v>
      </c>
      <c r="O18" s="15"/>
      <c r="P18" s="15"/>
    </row>
    <row r="19" spans="1:16" ht="18.75">
      <c r="A19" s="4">
        <v>12</v>
      </c>
      <c r="B19" s="4" t="s">
        <v>26</v>
      </c>
      <c r="C19" s="28" t="s">
        <v>14</v>
      </c>
      <c r="D19" s="29">
        <v>4</v>
      </c>
      <c r="E19" s="29">
        <v>4.2</v>
      </c>
      <c r="F19" s="29">
        <v>4.5</v>
      </c>
      <c r="G19" s="29">
        <v>4.5</v>
      </c>
      <c r="H19" s="29">
        <v>4.8</v>
      </c>
      <c r="I19" s="29">
        <v>4.5</v>
      </c>
      <c r="J19" s="29">
        <v>3.5</v>
      </c>
      <c r="K19" s="29">
        <v>4.5</v>
      </c>
      <c r="L19" s="29">
        <v>2</v>
      </c>
      <c r="M19" s="30" t="str">
        <f t="shared" si="0"/>
        <v>Добре</v>
      </c>
      <c r="N19" s="30">
        <f t="shared" si="1"/>
        <v>81</v>
      </c>
      <c r="O19" s="15"/>
      <c r="P19" s="15"/>
    </row>
    <row r="20" spans="1:16" ht="20.25" customHeight="1">
      <c r="A20" s="4">
        <v>13</v>
      </c>
      <c r="B20" s="4" t="s">
        <v>27</v>
      </c>
      <c r="C20" s="28" t="s">
        <v>14</v>
      </c>
      <c r="D20" s="29">
        <v>2</v>
      </c>
      <c r="E20" s="29">
        <v>2</v>
      </c>
      <c r="F20" s="29">
        <v>2</v>
      </c>
      <c r="G20" s="29">
        <v>2</v>
      </c>
      <c r="H20" s="29">
        <v>2</v>
      </c>
      <c r="I20" s="29">
        <v>2</v>
      </c>
      <c r="J20" s="29">
        <v>2</v>
      </c>
      <c r="K20" s="29">
        <v>2</v>
      </c>
      <c r="L20" s="29">
        <v>2</v>
      </c>
      <c r="M20" s="30" t="str">
        <f t="shared" si="0"/>
        <v>Не з'явився</v>
      </c>
      <c r="N20" s="30">
        <f t="shared" si="1"/>
        <v>1</v>
      </c>
      <c r="O20" s="15"/>
      <c r="P20" s="15"/>
    </row>
    <row r="21" spans="1:16" ht="21" customHeight="1">
      <c r="A21" s="4">
        <v>14</v>
      </c>
      <c r="B21" s="4" t="s">
        <v>28</v>
      </c>
      <c r="C21" s="28" t="s">
        <v>14</v>
      </c>
      <c r="D21" s="29">
        <v>2</v>
      </c>
      <c r="E21" s="29">
        <v>2</v>
      </c>
      <c r="F21" s="29">
        <v>2</v>
      </c>
      <c r="G21" s="29">
        <v>2</v>
      </c>
      <c r="H21" s="29">
        <v>2</v>
      </c>
      <c r="I21" s="29">
        <v>2</v>
      </c>
      <c r="J21" s="29">
        <v>2</v>
      </c>
      <c r="K21" s="29">
        <v>2</v>
      </c>
      <c r="L21" s="29">
        <v>2</v>
      </c>
      <c r="M21" s="30" t="str">
        <f t="shared" si="0"/>
        <v>Не з'явився</v>
      </c>
      <c r="N21" s="30">
        <f t="shared" si="1"/>
        <v>1</v>
      </c>
      <c r="O21" s="8"/>
      <c r="P21" s="15"/>
    </row>
    <row r="22" spans="1:15" s="15" customFormat="1" ht="18.75">
      <c r="A22" s="4">
        <v>15</v>
      </c>
      <c r="B22" s="4" t="s">
        <v>29</v>
      </c>
      <c r="C22" s="28" t="s">
        <v>14</v>
      </c>
      <c r="D22" s="29">
        <v>4.8</v>
      </c>
      <c r="E22" s="29">
        <v>4.8</v>
      </c>
      <c r="F22" s="29">
        <v>4.8</v>
      </c>
      <c r="G22" s="29">
        <v>5</v>
      </c>
      <c r="H22" s="29">
        <v>4.7</v>
      </c>
      <c r="I22" s="29">
        <v>4.7</v>
      </c>
      <c r="J22" s="29">
        <v>4.9</v>
      </c>
      <c r="K22" s="29">
        <v>4.9</v>
      </c>
      <c r="L22" s="29">
        <v>4.9</v>
      </c>
      <c r="M22" s="30" t="str">
        <f t="shared" si="0"/>
        <v>Відмінно</v>
      </c>
      <c r="N22" s="30">
        <f t="shared" si="1"/>
        <v>97</v>
      </c>
      <c r="O22" s="8"/>
    </row>
    <row r="23" spans="1:15" s="15" customFormat="1" ht="18.75">
      <c r="A23" s="4">
        <v>16</v>
      </c>
      <c r="B23" s="4" t="s">
        <v>30</v>
      </c>
      <c r="C23" s="28" t="s">
        <v>14</v>
      </c>
      <c r="D23" s="29">
        <v>2</v>
      </c>
      <c r="E23" s="29">
        <v>2</v>
      </c>
      <c r="F23" s="29">
        <v>2</v>
      </c>
      <c r="G23" s="29">
        <v>2</v>
      </c>
      <c r="H23" s="29">
        <v>2</v>
      </c>
      <c r="I23" s="29">
        <v>2</v>
      </c>
      <c r="J23" s="29">
        <v>2</v>
      </c>
      <c r="K23" s="29">
        <v>2</v>
      </c>
      <c r="L23" s="29">
        <v>2</v>
      </c>
      <c r="M23" s="30" t="str">
        <f t="shared" si="0"/>
        <v>Не з'явився</v>
      </c>
      <c r="N23" s="30">
        <f t="shared" si="1"/>
        <v>1</v>
      </c>
      <c r="O23" s="8"/>
    </row>
    <row r="24" spans="1:15" s="15" customFormat="1" ht="18.75">
      <c r="A24" s="4">
        <v>17</v>
      </c>
      <c r="B24" s="4" t="s">
        <v>31</v>
      </c>
      <c r="C24" s="28" t="s">
        <v>11</v>
      </c>
      <c r="D24" s="29">
        <v>4.2</v>
      </c>
      <c r="E24" s="29">
        <v>4.5</v>
      </c>
      <c r="F24" s="29">
        <v>4.5</v>
      </c>
      <c r="G24" s="29">
        <v>4.7</v>
      </c>
      <c r="H24" s="29">
        <v>4.7</v>
      </c>
      <c r="I24" s="29">
        <v>4.5</v>
      </c>
      <c r="J24" s="29">
        <v>4.6</v>
      </c>
      <c r="K24" s="29">
        <v>2</v>
      </c>
      <c r="L24" s="29">
        <v>2</v>
      </c>
      <c r="M24" s="30" t="str">
        <f t="shared" si="0"/>
        <v>Добре</v>
      </c>
      <c r="N24" s="30">
        <f t="shared" si="1"/>
        <v>79</v>
      </c>
      <c r="O24" s="8"/>
    </row>
    <row r="25" spans="1:14" s="15" customFormat="1" ht="18.75">
      <c r="A25" s="4">
        <v>18</v>
      </c>
      <c r="B25" s="4" t="s">
        <v>32</v>
      </c>
      <c r="C25" s="28" t="s">
        <v>11</v>
      </c>
      <c r="D25" s="29">
        <v>4.9</v>
      </c>
      <c r="E25" s="29">
        <v>5</v>
      </c>
      <c r="F25" s="29">
        <v>4.8</v>
      </c>
      <c r="G25" s="29">
        <v>5</v>
      </c>
      <c r="H25" s="29">
        <v>4.8</v>
      </c>
      <c r="I25" s="29">
        <v>4.95</v>
      </c>
      <c r="J25" s="29">
        <v>5</v>
      </c>
      <c r="K25" s="29">
        <v>4.95</v>
      </c>
      <c r="L25" s="29">
        <v>5</v>
      </c>
      <c r="M25" s="30" t="str">
        <f t="shared" si="0"/>
        <v>Відмінно</v>
      </c>
      <c r="N25" s="30">
        <f t="shared" si="1"/>
        <v>99</v>
      </c>
    </row>
    <row r="26" spans="1:16" s="15" customFormat="1" ht="18.75">
      <c r="A26" s="4">
        <v>19</v>
      </c>
      <c r="B26" s="4" t="s">
        <v>33</v>
      </c>
      <c r="C26" s="28" t="s">
        <v>11</v>
      </c>
      <c r="D26" s="29">
        <v>4.8</v>
      </c>
      <c r="E26" s="29">
        <v>4.8</v>
      </c>
      <c r="F26" s="29">
        <v>4.8</v>
      </c>
      <c r="G26" s="29">
        <v>4.4</v>
      </c>
      <c r="H26" s="29">
        <v>4.8</v>
      </c>
      <c r="I26" s="29">
        <v>4</v>
      </c>
      <c r="J26" s="29">
        <v>4</v>
      </c>
      <c r="K26" s="29">
        <v>2</v>
      </c>
      <c r="L26" s="29">
        <v>2</v>
      </c>
      <c r="M26" s="30" t="str">
        <f t="shared" si="0"/>
        <v>Добре</v>
      </c>
      <c r="N26" s="30">
        <f t="shared" si="1"/>
        <v>79</v>
      </c>
      <c r="P26" s="14"/>
    </row>
    <row r="27" spans="1:17" s="15" customFormat="1" ht="18.75">
      <c r="A27" s="4">
        <v>20</v>
      </c>
      <c r="B27" s="4" t="s">
        <v>34</v>
      </c>
      <c r="C27" s="28" t="s">
        <v>11</v>
      </c>
      <c r="D27" s="29">
        <v>4.95</v>
      </c>
      <c r="E27" s="29">
        <v>5</v>
      </c>
      <c r="F27" s="29">
        <v>5</v>
      </c>
      <c r="G27" s="29">
        <v>5</v>
      </c>
      <c r="H27" s="29">
        <v>5</v>
      </c>
      <c r="I27" s="29">
        <v>4.9</v>
      </c>
      <c r="J27" s="29">
        <v>4.9</v>
      </c>
      <c r="K27" s="29">
        <v>5</v>
      </c>
      <c r="L27" s="29">
        <v>4.8</v>
      </c>
      <c r="M27" s="30" t="str">
        <f t="shared" si="0"/>
        <v>Відмінно</v>
      </c>
      <c r="N27" s="30">
        <f t="shared" si="1"/>
        <v>99</v>
      </c>
      <c r="P27" s="13"/>
      <c r="Q27" s="13"/>
    </row>
    <row r="28" spans="1:17" s="15" customFormat="1" ht="18.75">
      <c r="A28" s="4">
        <v>21</v>
      </c>
      <c r="B28" s="4" t="s">
        <v>35</v>
      </c>
      <c r="C28" s="28" t="s">
        <v>11</v>
      </c>
      <c r="D28" s="29">
        <v>4.85</v>
      </c>
      <c r="E28" s="29">
        <v>5</v>
      </c>
      <c r="F28" s="29">
        <v>5</v>
      </c>
      <c r="G28" s="29">
        <v>4.8</v>
      </c>
      <c r="H28" s="29">
        <v>5</v>
      </c>
      <c r="I28" s="29">
        <v>4.8</v>
      </c>
      <c r="J28" s="29">
        <v>4.95</v>
      </c>
      <c r="K28" s="29">
        <v>4.8</v>
      </c>
      <c r="L28" s="29">
        <v>4.8</v>
      </c>
      <c r="M28" s="30" t="str">
        <f t="shared" si="0"/>
        <v>Відмінно</v>
      </c>
      <c r="N28" s="30">
        <f t="shared" si="1"/>
        <v>98</v>
      </c>
      <c r="P28" s="17"/>
      <c r="Q28" s="14"/>
    </row>
    <row r="29" spans="1:17" s="15" customFormat="1" ht="18.75">
      <c r="A29" s="4">
        <v>22</v>
      </c>
      <c r="B29" s="4" t="s">
        <v>36</v>
      </c>
      <c r="C29" s="28" t="s">
        <v>11</v>
      </c>
      <c r="D29" s="29">
        <v>5</v>
      </c>
      <c r="E29" s="29">
        <v>4.9</v>
      </c>
      <c r="F29" s="29">
        <v>4.8</v>
      </c>
      <c r="G29" s="29">
        <v>4.5</v>
      </c>
      <c r="H29" s="29">
        <v>5</v>
      </c>
      <c r="I29" s="29">
        <v>4.9</v>
      </c>
      <c r="J29" s="29">
        <v>4.4</v>
      </c>
      <c r="K29" s="29">
        <v>4.7</v>
      </c>
      <c r="L29" s="29">
        <v>4.8</v>
      </c>
      <c r="M29" s="30" t="str">
        <f t="shared" si="0"/>
        <v>Відмінно</v>
      </c>
      <c r="N29" s="30">
        <f t="shared" si="1"/>
        <v>96</v>
      </c>
      <c r="P29" s="17"/>
      <c r="Q29" s="14"/>
    </row>
    <row r="30" spans="1:17" s="15" customFormat="1" ht="18.75">
      <c r="A30" s="4">
        <v>23</v>
      </c>
      <c r="B30" s="4" t="s">
        <v>37</v>
      </c>
      <c r="C30" s="28" t="s">
        <v>11</v>
      </c>
      <c r="D30" s="29">
        <v>4.8</v>
      </c>
      <c r="E30" s="29">
        <v>4.2</v>
      </c>
      <c r="F30" s="29">
        <v>4.8</v>
      </c>
      <c r="G30" s="29">
        <v>4.7</v>
      </c>
      <c r="H30" s="29">
        <v>4.9</v>
      </c>
      <c r="I30" s="29">
        <v>4.8</v>
      </c>
      <c r="J30" s="29">
        <v>4.4</v>
      </c>
      <c r="K30" s="29">
        <v>4.7</v>
      </c>
      <c r="L30" s="29">
        <v>4.9</v>
      </c>
      <c r="M30" s="30" t="str">
        <f t="shared" si="0"/>
        <v>Відмінно</v>
      </c>
      <c r="N30" s="30">
        <f t="shared" si="1"/>
        <v>94</v>
      </c>
      <c r="P30" s="17"/>
      <c r="Q30" s="14"/>
    </row>
    <row r="31" spans="1:17" s="15" customFormat="1" ht="18.75">
      <c r="A31" s="4">
        <v>24</v>
      </c>
      <c r="B31" s="4" t="s">
        <v>38</v>
      </c>
      <c r="C31" s="28" t="s">
        <v>12</v>
      </c>
      <c r="D31" s="29">
        <v>3</v>
      </c>
      <c r="E31" s="29">
        <v>4.5</v>
      </c>
      <c r="F31" s="29">
        <v>3.8</v>
      </c>
      <c r="G31" s="29">
        <v>4.8</v>
      </c>
      <c r="H31" s="29">
        <v>4.8</v>
      </c>
      <c r="I31" s="29">
        <v>5</v>
      </c>
      <c r="J31" s="29">
        <v>4</v>
      </c>
      <c r="K31" s="29">
        <v>4.9</v>
      </c>
      <c r="L31" s="29">
        <v>4.75</v>
      </c>
      <c r="M31" s="30" t="str">
        <f t="shared" si="0"/>
        <v>Добре</v>
      </c>
      <c r="N31" s="30">
        <f t="shared" si="1"/>
        <v>88</v>
      </c>
      <c r="P31" s="17"/>
      <c r="Q31" s="14"/>
    </row>
    <row r="32" spans="1:17" s="15" customFormat="1" ht="18.75">
      <c r="A32" s="4">
        <v>25</v>
      </c>
      <c r="B32" s="4" t="s">
        <v>39</v>
      </c>
      <c r="C32" s="28" t="s">
        <v>12</v>
      </c>
      <c r="D32" s="29">
        <v>5</v>
      </c>
      <c r="E32" s="29">
        <v>4.8</v>
      </c>
      <c r="F32" s="29">
        <v>4.9</v>
      </c>
      <c r="G32" s="29">
        <v>4.5</v>
      </c>
      <c r="H32" s="29">
        <v>4.8</v>
      </c>
      <c r="I32" s="29">
        <v>4.8</v>
      </c>
      <c r="J32" s="29">
        <v>4.5</v>
      </c>
      <c r="K32" s="29">
        <v>4.5</v>
      </c>
      <c r="L32" s="29">
        <v>4.8</v>
      </c>
      <c r="M32" s="30" t="str">
        <f t="shared" si="0"/>
        <v>Відмінно</v>
      </c>
      <c r="N32" s="30">
        <f t="shared" si="1"/>
        <v>95</v>
      </c>
      <c r="P32" s="17"/>
      <c r="Q32" s="14"/>
    </row>
    <row r="33" spans="1:17" s="15" customFormat="1" ht="18.75">
      <c r="A33" s="4">
        <v>26</v>
      </c>
      <c r="B33" s="4" t="s">
        <v>40</v>
      </c>
      <c r="C33" s="28" t="s">
        <v>12</v>
      </c>
      <c r="D33" s="29">
        <v>2</v>
      </c>
      <c r="E33" s="29">
        <v>2</v>
      </c>
      <c r="F33" s="29">
        <v>2</v>
      </c>
      <c r="G33" s="29">
        <v>2</v>
      </c>
      <c r="H33" s="29">
        <v>2</v>
      </c>
      <c r="I33" s="29">
        <v>2</v>
      </c>
      <c r="J33" s="29">
        <v>2</v>
      </c>
      <c r="K33" s="29">
        <v>2</v>
      </c>
      <c r="L33" s="29">
        <v>2</v>
      </c>
      <c r="M33" s="30" t="str">
        <f t="shared" si="0"/>
        <v>Не з'явився</v>
      </c>
      <c r="N33" s="30">
        <f t="shared" si="1"/>
        <v>1</v>
      </c>
      <c r="P33" s="17"/>
      <c r="Q33" s="14"/>
    </row>
    <row r="34" spans="1:17" s="15" customFormat="1" ht="18.75">
      <c r="A34" s="4">
        <v>27</v>
      </c>
      <c r="B34" s="4" t="s">
        <v>41</v>
      </c>
      <c r="C34" s="28" t="s">
        <v>12</v>
      </c>
      <c r="D34" s="29">
        <v>4.9</v>
      </c>
      <c r="E34" s="29">
        <v>5</v>
      </c>
      <c r="F34" s="29">
        <v>5</v>
      </c>
      <c r="G34" s="29">
        <v>4.9</v>
      </c>
      <c r="H34" s="29">
        <v>5</v>
      </c>
      <c r="I34" s="29">
        <v>5</v>
      </c>
      <c r="J34" s="29">
        <v>5</v>
      </c>
      <c r="K34" s="29">
        <v>5</v>
      </c>
      <c r="L34" s="29">
        <v>5</v>
      </c>
      <c r="M34" s="30" t="str">
        <f t="shared" si="0"/>
        <v>Відмінно</v>
      </c>
      <c r="N34" s="30">
        <f t="shared" si="1"/>
        <v>100</v>
      </c>
      <c r="P34" s="17"/>
      <c r="Q34" s="14"/>
    </row>
    <row r="35" spans="1:14" s="15" customFormat="1" ht="18.75">
      <c r="A35" s="4">
        <v>28</v>
      </c>
      <c r="B35" s="4" t="s">
        <v>42</v>
      </c>
      <c r="C35" s="28" t="s">
        <v>12</v>
      </c>
      <c r="D35" s="29">
        <v>4.5</v>
      </c>
      <c r="E35" s="29">
        <v>4</v>
      </c>
      <c r="F35" s="29">
        <v>4.5</v>
      </c>
      <c r="G35" s="29">
        <v>4.7</v>
      </c>
      <c r="H35" s="29">
        <v>4.6</v>
      </c>
      <c r="I35" s="29">
        <v>4.5</v>
      </c>
      <c r="J35" s="29">
        <v>4.5</v>
      </c>
      <c r="K35" s="29">
        <v>4.7</v>
      </c>
      <c r="L35" s="29">
        <v>4.9</v>
      </c>
      <c r="M35" s="30" t="str">
        <f t="shared" si="0"/>
        <v>Відмінно</v>
      </c>
      <c r="N35" s="30">
        <f t="shared" si="1"/>
        <v>91</v>
      </c>
    </row>
    <row r="36" spans="1:14" s="15" customFormat="1" ht="18.75" customHeight="1">
      <c r="A36" s="4">
        <v>29</v>
      </c>
      <c r="B36" s="4" t="s">
        <v>43</v>
      </c>
      <c r="C36" s="28" t="s">
        <v>12</v>
      </c>
      <c r="D36" s="29">
        <v>4.9</v>
      </c>
      <c r="E36" s="29">
        <v>4.4</v>
      </c>
      <c r="F36" s="29">
        <v>4</v>
      </c>
      <c r="G36" s="29">
        <v>4.5</v>
      </c>
      <c r="H36" s="29">
        <v>4.5</v>
      </c>
      <c r="I36" s="29">
        <v>4.7</v>
      </c>
      <c r="J36" s="29">
        <v>4.9</v>
      </c>
      <c r="K36" s="29">
        <v>4.5</v>
      </c>
      <c r="L36" s="29">
        <v>4.8</v>
      </c>
      <c r="M36" s="30" t="str">
        <f t="shared" si="0"/>
        <v>Відмінно</v>
      </c>
      <c r="N36" s="30">
        <f t="shared" si="1"/>
        <v>92</v>
      </c>
    </row>
    <row r="37" spans="1:14" s="15" customFormat="1" ht="18.75">
      <c r="A37" s="4">
        <v>30</v>
      </c>
      <c r="B37" s="4" t="s">
        <v>44</v>
      </c>
      <c r="C37" s="28" t="s">
        <v>12</v>
      </c>
      <c r="D37" s="29">
        <v>3.5</v>
      </c>
      <c r="E37" s="29">
        <v>4</v>
      </c>
      <c r="F37" s="29">
        <v>4.5</v>
      </c>
      <c r="G37" s="29">
        <v>2.6</v>
      </c>
      <c r="H37" s="29">
        <v>4</v>
      </c>
      <c r="I37" s="29">
        <v>4.8</v>
      </c>
      <c r="J37" s="29">
        <v>4</v>
      </c>
      <c r="K37" s="29">
        <v>3.8</v>
      </c>
      <c r="L37" s="29">
        <v>2</v>
      </c>
      <c r="M37" s="30" t="str">
        <f t="shared" si="0"/>
        <v>Добре</v>
      </c>
      <c r="N37" s="30">
        <f t="shared" si="1"/>
        <v>74</v>
      </c>
    </row>
    <row r="38" spans="1:14" s="15" customFormat="1" ht="18.75">
      <c r="A38" s="4">
        <v>31</v>
      </c>
      <c r="B38" s="4" t="s">
        <v>45</v>
      </c>
      <c r="C38" s="28" t="s">
        <v>12</v>
      </c>
      <c r="D38" s="29">
        <v>4.2</v>
      </c>
      <c r="E38" s="29">
        <v>4.8</v>
      </c>
      <c r="F38" s="29">
        <v>5</v>
      </c>
      <c r="G38" s="29">
        <v>4.8</v>
      </c>
      <c r="H38" s="29">
        <v>4.9</v>
      </c>
      <c r="I38" s="29">
        <v>4.9</v>
      </c>
      <c r="J38" s="29">
        <v>4.9</v>
      </c>
      <c r="K38" s="29">
        <v>5</v>
      </c>
      <c r="L38" s="29">
        <v>4.9</v>
      </c>
      <c r="M38" s="30" t="str">
        <f t="shared" si="0"/>
        <v>Відмінно</v>
      </c>
      <c r="N38" s="30">
        <f t="shared" si="1"/>
        <v>96</v>
      </c>
    </row>
    <row r="39" spans="1:14" s="15" customFormat="1" ht="18.75">
      <c r="A39" s="4">
        <v>32</v>
      </c>
      <c r="B39" s="4" t="s">
        <v>46</v>
      </c>
      <c r="C39" s="28" t="s">
        <v>12</v>
      </c>
      <c r="D39" s="29">
        <v>5</v>
      </c>
      <c r="E39" s="29">
        <v>5</v>
      </c>
      <c r="F39" s="29">
        <v>4.8</v>
      </c>
      <c r="G39" s="29">
        <v>4.6</v>
      </c>
      <c r="H39" s="29">
        <v>4.8</v>
      </c>
      <c r="I39" s="29">
        <v>4.8</v>
      </c>
      <c r="J39" s="29">
        <v>4</v>
      </c>
      <c r="K39" s="29">
        <v>4.9</v>
      </c>
      <c r="L39" s="29">
        <v>4.8</v>
      </c>
      <c r="M39" s="30" t="str">
        <f t="shared" si="0"/>
        <v>Відмінно</v>
      </c>
      <c r="N39" s="30">
        <f t="shared" si="1"/>
        <v>95</v>
      </c>
    </row>
    <row r="40" spans="1:14" s="15" customFormat="1" ht="18.75">
      <c r="A40" s="4">
        <v>33</v>
      </c>
      <c r="B40" s="4" t="s">
        <v>47</v>
      </c>
      <c r="C40" s="28" t="s">
        <v>12</v>
      </c>
      <c r="D40" s="29">
        <v>2.5</v>
      </c>
      <c r="E40" s="29">
        <v>4.5</v>
      </c>
      <c r="F40" s="29">
        <v>4.3</v>
      </c>
      <c r="G40" s="29">
        <v>4.5</v>
      </c>
      <c r="H40" s="29">
        <v>4.5</v>
      </c>
      <c r="I40" s="29">
        <v>4.8</v>
      </c>
      <c r="J40" s="29">
        <v>4.5</v>
      </c>
      <c r="K40" s="29">
        <v>4.7</v>
      </c>
      <c r="L40" s="29">
        <v>4.7</v>
      </c>
      <c r="M40" s="30" t="str">
        <f t="shared" si="0"/>
        <v>Добре</v>
      </c>
      <c r="N40" s="30">
        <f t="shared" si="1"/>
        <v>87</v>
      </c>
    </row>
    <row r="41" spans="1:14" s="15" customFormat="1" ht="18.75">
      <c r="A41" s="4">
        <v>34</v>
      </c>
      <c r="B41" s="4" t="s">
        <v>48</v>
      </c>
      <c r="C41" s="28" t="s">
        <v>49</v>
      </c>
      <c r="D41" s="29">
        <v>2</v>
      </c>
      <c r="E41" s="29">
        <v>2</v>
      </c>
      <c r="F41" s="29">
        <v>2</v>
      </c>
      <c r="G41" s="29">
        <v>2</v>
      </c>
      <c r="H41" s="29">
        <v>2</v>
      </c>
      <c r="I41" s="29">
        <v>2</v>
      </c>
      <c r="J41" s="29">
        <v>2</v>
      </c>
      <c r="K41" s="29">
        <v>2</v>
      </c>
      <c r="L41" s="29">
        <v>2</v>
      </c>
      <c r="M41" s="30" t="str">
        <f t="shared" si="0"/>
        <v>Не з'явився</v>
      </c>
      <c r="N41" s="30">
        <f t="shared" si="1"/>
        <v>1</v>
      </c>
    </row>
    <row r="42" spans="1:14" s="15" customFormat="1" ht="18.75">
      <c r="A42" s="4">
        <v>35</v>
      </c>
      <c r="B42" s="4" t="s">
        <v>50</v>
      </c>
      <c r="C42" s="28" t="s">
        <v>49</v>
      </c>
      <c r="D42" s="29">
        <v>2</v>
      </c>
      <c r="E42" s="29">
        <v>2</v>
      </c>
      <c r="F42" s="29">
        <v>2</v>
      </c>
      <c r="G42" s="29">
        <v>2</v>
      </c>
      <c r="H42" s="29">
        <v>2</v>
      </c>
      <c r="I42" s="29">
        <v>2</v>
      </c>
      <c r="J42" s="29">
        <v>2</v>
      </c>
      <c r="K42" s="29">
        <v>2</v>
      </c>
      <c r="L42" s="29">
        <v>2</v>
      </c>
      <c r="M42" s="30" t="str">
        <f t="shared" si="0"/>
        <v>Не з'явився</v>
      </c>
      <c r="N42" s="30">
        <f t="shared" si="1"/>
        <v>1</v>
      </c>
    </row>
    <row r="43" spans="1:14" s="15" customFormat="1" ht="18.75">
      <c r="A43" s="4">
        <v>36</v>
      </c>
      <c r="B43" s="4" t="s">
        <v>51</v>
      </c>
      <c r="C43" s="28" t="s">
        <v>13</v>
      </c>
      <c r="D43" s="29">
        <v>2</v>
      </c>
      <c r="E43" s="29">
        <v>2</v>
      </c>
      <c r="F43" s="29">
        <v>2</v>
      </c>
      <c r="G43" s="29">
        <v>2</v>
      </c>
      <c r="H43" s="29">
        <v>2</v>
      </c>
      <c r="I43" s="29">
        <v>2</v>
      </c>
      <c r="J43" s="29">
        <v>2</v>
      </c>
      <c r="K43" s="29">
        <v>2</v>
      </c>
      <c r="L43" s="29">
        <v>2</v>
      </c>
      <c r="M43" s="30" t="str">
        <f t="shared" si="0"/>
        <v>Не з'явився</v>
      </c>
      <c r="N43" s="30">
        <f t="shared" si="1"/>
        <v>1</v>
      </c>
    </row>
    <row r="44" spans="1:14" s="15" customFormat="1" ht="18.75">
      <c r="A44" s="4">
        <v>37</v>
      </c>
      <c r="B44" s="4" t="s">
        <v>52</v>
      </c>
      <c r="C44" s="28" t="s">
        <v>13</v>
      </c>
      <c r="D44" s="29">
        <v>2</v>
      </c>
      <c r="E44" s="29">
        <v>2</v>
      </c>
      <c r="F44" s="29">
        <v>2</v>
      </c>
      <c r="G44" s="29">
        <v>2</v>
      </c>
      <c r="H44" s="29">
        <v>2</v>
      </c>
      <c r="I44" s="29">
        <v>2</v>
      </c>
      <c r="J44" s="29">
        <v>2</v>
      </c>
      <c r="K44" s="29">
        <v>2</v>
      </c>
      <c r="L44" s="29">
        <v>2</v>
      </c>
      <c r="M44" s="30" t="str">
        <f t="shared" si="0"/>
        <v>Не з'явився</v>
      </c>
      <c r="N44" s="30">
        <f t="shared" si="1"/>
        <v>1</v>
      </c>
    </row>
    <row r="45" spans="1:14" s="15" customFormat="1" ht="18.75">
      <c r="A45" s="16"/>
      <c r="B45" s="16"/>
      <c r="C45" s="16"/>
      <c r="D45" s="10"/>
      <c r="E45" s="10"/>
      <c r="F45" s="10"/>
      <c r="G45" s="10"/>
      <c r="H45" s="10"/>
      <c r="I45" s="10"/>
      <c r="J45" s="10"/>
      <c r="K45" s="10"/>
      <c r="L45" s="10"/>
      <c r="M45" s="11"/>
      <c r="N45" s="11"/>
    </row>
    <row r="46" spans="1:14" s="15" customFormat="1" ht="18.75">
      <c r="A46" s="16"/>
      <c r="B46" s="16"/>
      <c r="C46" s="16"/>
      <c r="D46" s="10"/>
      <c r="E46" s="10"/>
      <c r="F46" s="10"/>
      <c r="G46" s="10"/>
      <c r="H46" s="10"/>
      <c r="I46" s="10"/>
      <c r="J46" s="10"/>
      <c r="K46" s="10"/>
      <c r="L46" s="10"/>
      <c r="M46" s="11"/>
      <c r="N46" s="11"/>
    </row>
    <row r="47" spans="1:14" s="15" customFormat="1" ht="18.75">
      <c r="A47" s="16"/>
      <c r="B47" s="16"/>
      <c r="C47" s="16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11"/>
    </row>
    <row r="48" spans="1:14" s="15" customFormat="1" ht="18.75">
      <c r="A48" s="16"/>
      <c r="B48" s="16"/>
      <c r="C48" s="16"/>
      <c r="D48" s="10"/>
      <c r="E48" s="10"/>
      <c r="F48" s="10"/>
      <c r="G48" s="10"/>
      <c r="H48" s="10"/>
      <c r="I48" s="10"/>
      <c r="J48" s="10"/>
      <c r="K48" s="10"/>
      <c r="L48" s="10"/>
      <c r="M48" s="11"/>
      <c r="N48" s="11"/>
    </row>
    <row r="49" spans="1:14" s="15" customFormat="1" ht="18.75">
      <c r="A49" s="16"/>
      <c r="B49" s="16"/>
      <c r="C49" s="16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11"/>
    </row>
    <row r="50" spans="1:14" s="15" customFormat="1" ht="18.75">
      <c r="A50" s="16"/>
      <c r="B50" s="16"/>
      <c r="C50" s="16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1"/>
    </row>
    <row r="51" spans="1:14" s="15" customFormat="1" ht="18.75">
      <c r="A51" s="16"/>
      <c r="B51" s="16"/>
      <c r="C51" s="16"/>
      <c r="D51" s="10"/>
      <c r="E51" s="10"/>
      <c r="F51" s="10"/>
      <c r="G51" s="10"/>
      <c r="H51" s="10"/>
      <c r="I51" s="10"/>
      <c r="J51" s="10"/>
      <c r="K51" s="10"/>
      <c r="L51" s="10"/>
      <c r="M51" s="11"/>
      <c r="N51" s="11"/>
    </row>
    <row r="52" spans="1:14" s="15" customFormat="1" ht="18.75">
      <c r="A52" s="16"/>
      <c r="B52" s="16"/>
      <c r="C52" s="16"/>
      <c r="D52" s="10"/>
      <c r="E52" s="10"/>
      <c r="F52" s="10"/>
      <c r="G52" s="10"/>
      <c r="H52" s="10"/>
      <c r="I52" s="10"/>
      <c r="J52" s="10"/>
      <c r="K52" s="10"/>
      <c r="L52" s="10"/>
      <c r="M52" s="11"/>
      <c r="N52" s="11"/>
    </row>
  </sheetData>
  <sheetProtection/>
  <mergeCells count="13">
    <mergeCell ref="Z6:AB6"/>
    <mergeCell ref="Y6:Y7"/>
    <mergeCell ref="V6:X6"/>
    <mergeCell ref="O6:O7"/>
    <mergeCell ref="U6:U7"/>
    <mergeCell ref="M6:N6"/>
    <mergeCell ref="A6:A7"/>
    <mergeCell ref="B6:B7"/>
    <mergeCell ref="F2:H2"/>
    <mergeCell ref="F3:H3"/>
    <mergeCell ref="F4:H4"/>
    <mergeCell ref="D6:L6"/>
    <mergeCell ref="C6:C7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4"/>
    </sheetView>
  </sheetViews>
  <sheetFormatPr defaultColWidth="9.00390625" defaultRowHeight="12.75"/>
  <cols>
    <col min="2" max="2" width="50.375" style="0" customWidth="1"/>
    <col min="3" max="3" width="23.625" style="0" customWidth="1"/>
  </cols>
  <sheetData>
    <row r="1" spans="1:3" ht="25.5" customHeight="1">
      <c r="A1" s="21"/>
      <c r="B1" s="21"/>
      <c r="C1" s="21"/>
    </row>
    <row r="2" spans="1:3" ht="21" thickBot="1">
      <c r="A2" s="18"/>
      <c r="B2" s="20"/>
      <c r="C2" s="12"/>
    </row>
    <row r="3" spans="1:3" ht="21" thickBot="1">
      <c r="A3" s="18"/>
      <c r="B3" s="20"/>
      <c r="C3" s="12"/>
    </row>
    <row r="4" spans="1:3" ht="21" thickBot="1">
      <c r="A4" s="18"/>
      <c r="B4" s="20"/>
      <c r="C4" s="12"/>
    </row>
    <row r="5" spans="1:3" ht="21" thickBot="1">
      <c r="A5" s="18"/>
      <c r="B5" s="20"/>
      <c r="C5" s="12"/>
    </row>
    <row r="6" spans="1:3" ht="21" thickBot="1">
      <c r="A6" s="18"/>
      <c r="B6" s="20"/>
      <c r="C6" s="12"/>
    </row>
    <row r="7" spans="1:3" ht="21" thickBot="1">
      <c r="A7" s="18"/>
      <c r="B7" s="20"/>
      <c r="C7" s="12"/>
    </row>
    <row r="8" spans="1:3" ht="21" thickBot="1">
      <c r="A8" s="18"/>
      <c r="B8" s="20"/>
      <c r="C8" s="12"/>
    </row>
    <row r="9" spans="1:3" ht="21" thickBot="1">
      <c r="A9" s="18"/>
      <c r="B9" s="20"/>
      <c r="C9" s="12"/>
    </row>
    <row r="10" spans="1:3" ht="21" thickBot="1">
      <c r="A10" s="18"/>
      <c r="B10" s="20"/>
      <c r="C10" s="12"/>
    </row>
    <row r="11" spans="1:3" ht="21" thickBot="1">
      <c r="A11" s="18"/>
      <c r="B11" s="20"/>
      <c r="C11" s="12"/>
    </row>
    <row r="12" spans="1:3" ht="21" thickBot="1">
      <c r="A12" s="18"/>
      <c r="B12" s="20"/>
      <c r="C12" s="12"/>
    </row>
    <row r="13" spans="1:3" ht="21" thickBot="1">
      <c r="A13" s="18"/>
      <c r="B13" s="20"/>
      <c r="C13" s="12"/>
    </row>
    <row r="14" spans="1:3" ht="21" thickBot="1">
      <c r="A14" s="18"/>
      <c r="B14" s="20"/>
      <c r="C14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Пістунов Ігор Миколайович</cp:lastModifiedBy>
  <cp:lastPrinted>2013-12-25T10:03:11Z</cp:lastPrinted>
  <dcterms:created xsi:type="dcterms:W3CDTF">2012-08-15T07:41:51Z</dcterms:created>
  <dcterms:modified xsi:type="dcterms:W3CDTF">2024-04-22T12:48:16Z</dcterms:modified>
  <cp:category/>
  <cp:version/>
  <cp:contentType/>
  <cp:contentStatus/>
</cp:coreProperties>
</file>