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32767" yWindow="32767" windowWidth="21360" windowHeight="7545" activeTab="0"/>
  </bookViews>
  <sheets>
    <sheet name="051-19-2" sheetId="1" r:id="rId1"/>
    <sheet name="Аркуш1" sheetId="2" r:id="rId2"/>
  </sheets>
  <definedNames>
    <definedName name="_xlfn.AVERAGEIF" hidden="1">#NAME?</definedName>
    <definedName name="_xlfn.SINGLE" hidden="1">#NAME?</definedName>
    <definedName name="_xlnm.Print_Area" localSheetId="0">'051-19-2'!$A$1:$AB$14</definedName>
  </definedNames>
  <calcPr fullCalcOnLoad="1"/>
</workbook>
</file>

<file path=xl/sharedStrings.xml><?xml version="1.0" encoding="utf-8"?>
<sst xmlns="http://schemas.openxmlformats.org/spreadsheetml/2006/main" count="22" uniqueCount="22">
  <si>
    <t>Бали за відвідування</t>
  </si>
  <si>
    <t>Бали за лаби</t>
  </si>
  <si>
    <t>Бали за теоретичний курс</t>
  </si>
  <si>
    <t>Оцінки</t>
  </si>
  <si>
    <t>Національна</t>
  </si>
  <si>
    <t>Бальна</t>
  </si>
  <si>
    <t>Норма відвідувань за семестр</t>
  </si>
  <si>
    <t>№ п/п</t>
  </si>
  <si>
    <t>Лаби</t>
  </si>
  <si>
    <t>Теорія</t>
  </si>
  <si>
    <t>Управління ризиками</t>
  </si>
  <si>
    <t>№ білету</t>
  </si>
  <si>
    <t>2023 рік весна</t>
  </si>
  <si>
    <t>051-19-2</t>
  </si>
  <si>
    <t>Блажко Олег Анатолійович</t>
  </si>
  <si>
    <t>Булгак Анастасія Олександрівна</t>
  </si>
  <si>
    <t>Дмитрієнко Данило Олександрович</t>
  </si>
  <si>
    <t>Кізілова Ксенія Сергіївна</t>
  </si>
  <si>
    <t>Коба Катерина Ігорівна</t>
  </si>
  <si>
    <t>Косормигін Тимур Русланович</t>
  </si>
  <si>
    <t>Тулякова Еліна Артемівна</t>
  </si>
  <si>
    <t>Флоря Наталія Володимирівна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</si>
</sst>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_₴_-;\-* #,##0_₴_-;_-* &quot;-&quot;_₴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  <numFmt numFmtId="196" formatCode="0.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2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0"/>
      <name val="Arial Cyr"/>
      <family val="0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9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2" fillId="27" borderId="6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3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0" fillId="31" borderId="8" applyNumberFormat="0" applyFont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wrapText="1"/>
    </xf>
    <xf numFmtId="0" fontId="14" fillId="0" borderId="0" xfId="0" applyFont="1" applyAlignment="1">
      <alignment/>
    </xf>
    <xf numFmtId="0" fontId="8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49" fontId="51" fillId="0" borderId="1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196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9" fontId="52" fillId="0" borderId="10" xfId="0" applyNumberFormat="1" applyFont="1" applyBorder="1" applyAlignment="1">
      <alignment/>
    </xf>
    <xf numFmtId="49" fontId="51" fillId="0" borderId="0" xfId="0" applyNumberFormat="1" applyFont="1" applyBorder="1" applyAlignment="1">
      <alignment/>
    </xf>
    <xf numFmtId="0" fontId="8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9" xfId="0" applyFont="1" applyBorder="1" applyAlignment="1">
      <alignment/>
    </xf>
    <xf numFmtId="49" fontId="52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zoomScale="85" zoomScaleNormal="85" zoomScaleSheetLayoutView="100" workbookViewId="0" topLeftCell="A1">
      <selection activeCell="F17" sqref="F17"/>
    </sheetView>
  </sheetViews>
  <sheetFormatPr defaultColWidth="9.00390625" defaultRowHeight="12.75"/>
  <cols>
    <col min="1" max="1" width="5.625" style="0" customWidth="1"/>
    <col min="2" max="2" width="47.25390625" style="0" customWidth="1"/>
    <col min="5" max="11" width="11.25390625" style="0" customWidth="1"/>
    <col min="12" max="12" width="10.75390625" style="0" customWidth="1"/>
    <col min="13" max="13" width="17.875" style="0" customWidth="1"/>
    <col min="14" max="14" width="15.625" style="0" customWidth="1"/>
    <col min="15" max="15" width="12.75390625" style="0" customWidth="1"/>
    <col min="16" max="16" width="19.00390625" style="0" customWidth="1"/>
    <col min="17" max="17" width="15.625" style="0" customWidth="1"/>
    <col min="18" max="18" width="16.125" style="0" customWidth="1"/>
    <col min="19" max="19" width="17.625" style="0" customWidth="1"/>
    <col min="20" max="20" width="12.625" style="0" customWidth="1"/>
    <col min="22" max="22" width="12.375" style="0" customWidth="1"/>
    <col min="23" max="23" width="10.125" style="0" customWidth="1"/>
    <col min="24" max="24" width="9.75390625" style="0" customWidth="1"/>
    <col min="25" max="25" width="9.125" style="0" customWidth="1"/>
    <col min="26" max="26" width="15.625" style="0" customWidth="1"/>
    <col min="27" max="27" width="10.625" style="0" bestFit="1" customWidth="1"/>
  </cols>
  <sheetData>
    <row r="1" spans="1:20" ht="26.25">
      <c r="A1" s="1"/>
      <c r="B1" s="3" t="s">
        <v>10</v>
      </c>
      <c r="C1" s="23" t="s">
        <v>12</v>
      </c>
      <c r="D1" s="23"/>
      <c r="E1" s="23"/>
      <c r="F1" s="23"/>
      <c r="G1" s="23"/>
      <c r="H1" s="23"/>
      <c r="I1" s="23"/>
      <c r="J1" s="23"/>
      <c r="K1" s="23"/>
      <c r="P1" s="37"/>
      <c r="Q1" s="9"/>
      <c r="R1" s="16"/>
      <c r="S1" s="38"/>
      <c r="T1" s="39"/>
    </row>
    <row r="2" spans="1:20" ht="26.25" customHeight="1">
      <c r="A2" s="1"/>
      <c r="B2" s="2"/>
      <c r="E2" s="58" t="s">
        <v>0</v>
      </c>
      <c r="F2" s="59"/>
      <c r="G2" s="60"/>
      <c r="H2" s="36"/>
      <c r="I2" s="36"/>
      <c r="J2" s="36"/>
      <c r="K2" s="4">
        <f>K5</f>
        <v>0</v>
      </c>
      <c r="P2" s="40"/>
      <c r="Q2" s="40"/>
      <c r="R2" s="16"/>
      <c r="S2" s="16"/>
      <c r="T2" s="16"/>
    </row>
    <row r="3" spans="1:20" ht="26.25" customHeight="1">
      <c r="A3" s="1"/>
      <c r="B3" s="2"/>
      <c r="E3" s="58" t="s">
        <v>1</v>
      </c>
      <c r="F3" s="59"/>
      <c r="G3" s="60"/>
      <c r="H3" s="36"/>
      <c r="I3" s="36"/>
      <c r="J3" s="36"/>
      <c r="K3" s="4">
        <v>80</v>
      </c>
      <c r="P3" s="40"/>
      <c r="Q3" s="40"/>
      <c r="R3" s="16"/>
      <c r="S3" s="16"/>
      <c r="T3" s="16"/>
    </row>
    <row r="4" spans="1:20" ht="18.75">
      <c r="A4" s="1"/>
      <c r="B4" s="2"/>
      <c r="E4" s="58" t="s">
        <v>2</v>
      </c>
      <c r="F4" s="59"/>
      <c r="G4" s="60"/>
      <c r="H4" s="36"/>
      <c r="I4" s="36"/>
      <c r="J4" s="36"/>
      <c r="K4" s="4">
        <f>100-K3-K2</f>
        <v>20</v>
      </c>
      <c r="P4" s="40"/>
      <c r="Q4" s="40"/>
      <c r="R4" s="16"/>
      <c r="S4" s="16"/>
      <c r="T4" s="16"/>
    </row>
    <row r="5" spans="1:20" ht="19.5" thickBot="1">
      <c r="A5" s="1"/>
      <c r="B5" s="2"/>
      <c r="E5" s="5" t="s">
        <v>6</v>
      </c>
      <c r="F5" s="6"/>
      <c r="G5" s="6"/>
      <c r="H5" s="6"/>
      <c r="I5" s="6"/>
      <c r="J5" s="6"/>
      <c r="K5" s="7">
        <v>0</v>
      </c>
      <c r="P5" s="40"/>
      <c r="Q5" s="40"/>
      <c r="R5" s="16"/>
      <c r="S5" s="16"/>
      <c r="T5" s="16"/>
    </row>
    <row r="6" spans="1:28" ht="26.25" customHeight="1">
      <c r="A6" s="54" t="s">
        <v>7</v>
      </c>
      <c r="B6" s="56" t="s">
        <v>13</v>
      </c>
      <c r="C6" s="61" t="s">
        <v>8</v>
      </c>
      <c r="D6" s="62"/>
      <c r="E6" s="62"/>
      <c r="F6" s="62"/>
      <c r="G6" s="62"/>
      <c r="H6" s="62"/>
      <c r="I6" s="62"/>
      <c r="J6" s="62"/>
      <c r="K6" s="62"/>
      <c r="L6" s="64" t="s">
        <v>9</v>
      </c>
      <c r="M6" s="61" t="s">
        <v>3</v>
      </c>
      <c r="N6" s="63"/>
      <c r="O6" s="52" t="s">
        <v>11</v>
      </c>
      <c r="P6" s="41"/>
      <c r="Q6" s="16"/>
      <c r="R6" s="16"/>
      <c r="S6" s="16"/>
      <c r="T6" s="16"/>
      <c r="U6" s="49"/>
      <c r="V6" s="48"/>
      <c r="W6" s="48"/>
      <c r="X6" s="48"/>
      <c r="Y6" s="51"/>
      <c r="Z6" s="48"/>
      <c r="AA6" s="48"/>
      <c r="AB6" s="48"/>
    </row>
    <row r="7" spans="1:28" ht="23.25" customHeight="1" thickBot="1">
      <c r="A7" s="55"/>
      <c r="B7" s="57"/>
      <c r="C7" s="12">
        <v>1</v>
      </c>
      <c r="D7" s="66">
        <v>2</v>
      </c>
      <c r="E7" s="12">
        <v>3</v>
      </c>
      <c r="F7" s="66">
        <v>4</v>
      </c>
      <c r="G7" s="12">
        <v>5</v>
      </c>
      <c r="H7" s="66">
        <v>6</v>
      </c>
      <c r="I7" s="12">
        <v>7</v>
      </c>
      <c r="J7" s="66">
        <v>8</v>
      </c>
      <c r="K7" s="12">
        <v>9</v>
      </c>
      <c r="L7" s="65"/>
      <c r="M7" s="24" t="s">
        <v>4</v>
      </c>
      <c r="N7" s="34" t="s">
        <v>5</v>
      </c>
      <c r="O7" s="53"/>
      <c r="P7" s="41"/>
      <c r="Q7" s="16"/>
      <c r="R7" s="16"/>
      <c r="S7" s="16"/>
      <c r="T7" s="16"/>
      <c r="U7" s="49"/>
      <c r="V7" s="9"/>
      <c r="W7" s="9"/>
      <c r="X7" s="9"/>
      <c r="Y7" s="51"/>
      <c r="Z7" s="9"/>
      <c r="AA7" s="9"/>
      <c r="AB7" s="9"/>
    </row>
    <row r="8" spans="1:28" ht="23.25" customHeight="1" thickBot="1">
      <c r="A8" s="20">
        <v>1</v>
      </c>
      <c r="B8" s="32" t="s">
        <v>14</v>
      </c>
      <c r="C8" s="13">
        <v>2</v>
      </c>
      <c r="D8" s="13">
        <v>2</v>
      </c>
      <c r="E8" s="13">
        <v>2</v>
      </c>
      <c r="F8" s="13">
        <v>2</v>
      </c>
      <c r="G8" s="13">
        <v>2</v>
      </c>
      <c r="H8" s="13">
        <v>2</v>
      </c>
      <c r="I8" s="13">
        <v>2</v>
      </c>
      <c r="J8" s="13">
        <v>2</v>
      </c>
      <c r="K8" s="13">
        <v>2</v>
      </c>
      <c r="L8" s="13">
        <v>2</v>
      </c>
      <c r="M8" s="25" t="str">
        <f aca="true" t="shared" si="0" ref="M8:M15">IF(N8=1,"Не з'явився",IF(N8&lt;60,"Незадовільно",IF(N8&lt;74,"Задовільно",IF(N8&lt;90,"Добре","Відмінно"))))</f>
        <v>Не з'явився</v>
      </c>
      <c r="N8" s="35">
        <f>IF(AVERAGE(C8:L8)=2,1,ROUND(($K$2-#REF!)+IF(AVERAGE(C8:K8)=2,0,$K$3*AVERAGE(C8:K8)/5)+$K$4*L8/5,0))</f>
        <v>1</v>
      </c>
      <c r="O8" s="42"/>
      <c r="P8" s="19"/>
      <c r="Q8" s="15"/>
      <c r="R8" s="15"/>
      <c r="S8" s="15"/>
      <c r="T8" s="10"/>
      <c r="U8" s="10"/>
      <c r="V8" s="11"/>
      <c r="W8" s="11"/>
      <c r="X8" s="10"/>
      <c r="Y8" s="11"/>
      <c r="Z8" s="11"/>
      <c r="AA8" s="11"/>
      <c r="AB8" s="10"/>
    </row>
    <row r="9" spans="1:28" ht="23.25" customHeight="1" thickBot="1">
      <c r="A9" s="20">
        <v>2</v>
      </c>
      <c r="B9" s="32" t="s">
        <v>15</v>
      </c>
      <c r="C9" s="13">
        <v>2</v>
      </c>
      <c r="D9" s="13">
        <v>2</v>
      </c>
      <c r="E9" s="13">
        <v>2</v>
      </c>
      <c r="F9" s="13">
        <v>2</v>
      </c>
      <c r="G9" s="13">
        <v>2</v>
      </c>
      <c r="H9" s="13">
        <v>2</v>
      </c>
      <c r="I9" s="13">
        <v>2</v>
      </c>
      <c r="J9" s="13">
        <v>2</v>
      </c>
      <c r="K9" s="13">
        <v>2</v>
      </c>
      <c r="L9" s="13">
        <v>2</v>
      </c>
      <c r="M9" s="25" t="str">
        <f t="shared" si="0"/>
        <v>Не з'явився</v>
      </c>
      <c r="N9" s="35">
        <f>IF(AVERAGE(C9:L9)=2,1,ROUND(($K$2-#REF!)+IF(AVERAGE(C9:K9)=2,0,$K$3*AVERAGE(C9:K9)/5)+$K$4*L9/5,0))</f>
        <v>1</v>
      </c>
      <c r="O9" s="42"/>
      <c r="P9" s="19"/>
      <c r="Q9" s="15"/>
      <c r="R9" s="15"/>
      <c r="S9" s="15"/>
      <c r="T9" s="10"/>
      <c r="U9" s="10"/>
      <c r="V9" s="11"/>
      <c r="W9" s="11"/>
      <c r="X9" s="10"/>
      <c r="Y9" s="11"/>
      <c r="Z9" s="11"/>
      <c r="AA9" s="11"/>
      <c r="AB9" s="10"/>
    </row>
    <row r="10" spans="1:28" ht="19.5" thickBot="1">
      <c r="A10" s="20">
        <v>3</v>
      </c>
      <c r="B10" s="32" t="s">
        <v>16</v>
      </c>
      <c r="C10" s="13">
        <v>2</v>
      </c>
      <c r="D10" s="13">
        <v>2</v>
      </c>
      <c r="E10" s="13">
        <v>2</v>
      </c>
      <c r="F10" s="13">
        <v>2</v>
      </c>
      <c r="G10" s="13">
        <v>2</v>
      </c>
      <c r="H10" s="13">
        <v>2</v>
      </c>
      <c r="I10" s="13">
        <v>2</v>
      </c>
      <c r="J10" s="13">
        <v>2</v>
      </c>
      <c r="K10" s="13">
        <v>2</v>
      </c>
      <c r="L10" s="13">
        <v>2</v>
      </c>
      <c r="M10" s="25" t="str">
        <f t="shared" si="0"/>
        <v>Не з'явився</v>
      </c>
      <c r="N10" s="35">
        <f>IF(AVERAGE(C10:L10)=2,1,ROUND(($K$2-#REF!)+IF(AVERAGE(C10:K10)=2,0,$K$3*AVERAGE(C10:K10)/5)+$K$4*L10/5,0))</f>
        <v>1</v>
      </c>
      <c r="O10" s="42"/>
      <c r="P10" s="10"/>
      <c r="Q10" s="10"/>
      <c r="R10" s="10"/>
      <c r="S10" s="10"/>
      <c r="T10" s="10"/>
      <c r="U10" s="10"/>
      <c r="V10" s="11"/>
      <c r="W10" s="11"/>
      <c r="X10" s="10"/>
      <c r="Y10" s="11"/>
      <c r="Z10" s="11"/>
      <c r="AA10" s="11"/>
      <c r="AB10" s="10"/>
    </row>
    <row r="11" spans="1:28" ht="23.25" customHeight="1" thickBot="1">
      <c r="A11" s="20">
        <v>4</v>
      </c>
      <c r="B11" s="32" t="s">
        <v>17</v>
      </c>
      <c r="C11" s="13">
        <v>2</v>
      </c>
      <c r="D11" s="13">
        <v>2</v>
      </c>
      <c r="E11" s="13">
        <v>2</v>
      </c>
      <c r="F11" s="13">
        <v>2</v>
      </c>
      <c r="G11" s="13">
        <v>2</v>
      </c>
      <c r="H11" s="13">
        <v>2</v>
      </c>
      <c r="I11" s="13">
        <v>2</v>
      </c>
      <c r="J11" s="13">
        <v>2</v>
      </c>
      <c r="K11" s="13">
        <v>2</v>
      </c>
      <c r="L11" s="13">
        <v>2</v>
      </c>
      <c r="M11" s="25" t="str">
        <f t="shared" si="0"/>
        <v>Не з'явився</v>
      </c>
      <c r="N11" s="35">
        <f>IF(AVERAGE(C11:L11)=2,1,ROUND(($K$2-#REF!)+IF(AVERAGE(C11:K11)=2,0,$K$3*AVERAGE(C11:K11)/5)+$K$4*L11/5,0))</f>
        <v>1</v>
      </c>
      <c r="O11" s="42"/>
      <c r="P11" s="10"/>
      <c r="Q11" s="10"/>
      <c r="R11" s="10"/>
      <c r="S11" s="10"/>
      <c r="T11" s="10"/>
      <c r="U11" s="10"/>
      <c r="V11" s="11"/>
      <c r="W11" s="11"/>
      <c r="X11" s="10"/>
      <c r="Y11" s="11"/>
      <c r="Z11" s="11"/>
      <c r="AA11" s="11"/>
      <c r="AB11" s="10"/>
    </row>
    <row r="12" spans="1:28" ht="19.5" thickBot="1">
      <c r="A12" s="20">
        <v>5</v>
      </c>
      <c r="B12" s="32" t="s">
        <v>18</v>
      </c>
      <c r="C12" s="13">
        <v>2</v>
      </c>
      <c r="D12" s="13">
        <v>2</v>
      </c>
      <c r="E12" s="13">
        <v>2</v>
      </c>
      <c r="F12" s="13">
        <v>2</v>
      </c>
      <c r="G12" s="13">
        <v>2</v>
      </c>
      <c r="H12" s="13">
        <v>2</v>
      </c>
      <c r="I12" s="13">
        <v>2</v>
      </c>
      <c r="J12" s="13">
        <v>2</v>
      </c>
      <c r="K12" s="13">
        <v>2</v>
      </c>
      <c r="L12" s="13">
        <v>2</v>
      </c>
      <c r="M12" s="25" t="str">
        <f t="shared" si="0"/>
        <v>Не з'явився</v>
      </c>
      <c r="N12" s="35">
        <f>IF(AVERAGE(C12:L12)=2,1,ROUND(($K$2-#REF!)+IF(AVERAGE(C12:K12)=2,0,$K$3*AVERAGE(C12:K12)/5)+$K$4*L12/5,0))</f>
        <v>1</v>
      </c>
      <c r="O12" s="42"/>
      <c r="P12" s="10"/>
      <c r="Q12" s="10"/>
      <c r="R12" s="10"/>
      <c r="S12" s="10"/>
      <c r="T12" s="10"/>
      <c r="U12" s="10"/>
      <c r="V12" s="11"/>
      <c r="W12" s="11"/>
      <c r="X12" s="10"/>
      <c r="Y12" s="11"/>
      <c r="Z12" s="11"/>
      <c r="AA12" s="11"/>
      <c r="AB12" s="10"/>
    </row>
    <row r="13" spans="1:28" ht="19.5" customHeight="1" thickBot="1">
      <c r="A13" s="20">
        <v>6</v>
      </c>
      <c r="B13" s="32" t="s">
        <v>19</v>
      </c>
      <c r="C13" s="13">
        <v>2</v>
      </c>
      <c r="D13" s="13">
        <v>2</v>
      </c>
      <c r="E13" s="13">
        <v>2</v>
      </c>
      <c r="F13" s="13">
        <v>2</v>
      </c>
      <c r="G13" s="13">
        <v>2</v>
      </c>
      <c r="H13" s="13">
        <v>2</v>
      </c>
      <c r="I13" s="13">
        <v>2</v>
      </c>
      <c r="J13" s="13">
        <v>2</v>
      </c>
      <c r="K13" s="13">
        <v>2</v>
      </c>
      <c r="L13" s="13">
        <v>2</v>
      </c>
      <c r="M13" s="25" t="str">
        <f t="shared" si="0"/>
        <v>Не з'явився</v>
      </c>
      <c r="N13" s="35">
        <f>IF(AVERAGE(C13:L13)=2,1,ROUND(($K$2-#REF!)+IF(AVERAGE(C13:K13)=2,0,$K$3*AVERAGE(C13:K13)/5)+$K$4*L13/5,0))</f>
        <v>1</v>
      </c>
      <c r="O13" s="42"/>
      <c r="P13" s="14"/>
      <c r="Q13" s="14"/>
      <c r="R13" s="10"/>
      <c r="S13" s="10"/>
      <c r="T13" s="10"/>
      <c r="U13" s="10"/>
      <c r="V13" s="11"/>
      <c r="W13" s="11"/>
      <c r="X13" s="10"/>
      <c r="Y13" s="11"/>
      <c r="Z13" s="11"/>
      <c r="AA13" s="11"/>
      <c r="AB13" s="10"/>
    </row>
    <row r="14" spans="1:28" ht="24.75" customHeight="1" thickBot="1">
      <c r="A14" s="20">
        <v>7</v>
      </c>
      <c r="B14" s="32" t="s">
        <v>20</v>
      </c>
      <c r="C14" s="13">
        <v>2</v>
      </c>
      <c r="D14" s="13">
        <v>2</v>
      </c>
      <c r="E14" s="13">
        <v>2</v>
      </c>
      <c r="F14" s="13">
        <v>2</v>
      </c>
      <c r="G14" s="13">
        <v>2</v>
      </c>
      <c r="H14" s="13">
        <v>2</v>
      </c>
      <c r="I14" s="13">
        <v>2</v>
      </c>
      <c r="J14" s="13">
        <v>2</v>
      </c>
      <c r="K14" s="13">
        <v>2</v>
      </c>
      <c r="L14" s="13">
        <v>2</v>
      </c>
      <c r="M14" s="25" t="str">
        <f t="shared" si="0"/>
        <v>Не з'явився</v>
      </c>
      <c r="N14" s="35">
        <f>IF(AVERAGE(C14:L14)=2,1,ROUND(($K$2-#REF!)+IF(AVERAGE(C14:K14)=2,0,$K$3*AVERAGE(C14:K14)/5)+$K$4*L14/5,0))</f>
        <v>1</v>
      </c>
      <c r="O14" s="42"/>
      <c r="P14" s="19"/>
      <c r="Q14" s="15"/>
      <c r="R14" s="10"/>
      <c r="S14" s="10"/>
      <c r="T14" s="10"/>
      <c r="U14" s="10"/>
      <c r="V14" s="11"/>
      <c r="W14" s="11"/>
      <c r="X14" s="10"/>
      <c r="Y14" s="11"/>
      <c r="Z14" s="11"/>
      <c r="AA14" s="11"/>
      <c r="AB14" s="10"/>
    </row>
    <row r="15" spans="1:17" ht="18.75" customHeight="1" thickBot="1">
      <c r="A15" s="20">
        <v>8</v>
      </c>
      <c r="B15" s="43" t="s">
        <v>21</v>
      </c>
      <c r="C15" s="44">
        <v>2</v>
      </c>
      <c r="D15" s="44">
        <v>2</v>
      </c>
      <c r="E15" s="44">
        <v>2</v>
      </c>
      <c r="F15" s="44">
        <v>2</v>
      </c>
      <c r="G15" s="44">
        <v>2</v>
      </c>
      <c r="H15" s="44">
        <v>2</v>
      </c>
      <c r="I15" s="44">
        <v>2</v>
      </c>
      <c r="J15" s="44">
        <v>2</v>
      </c>
      <c r="K15" s="44">
        <v>2</v>
      </c>
      <c r="L15" s="44">
        <v>2</v>
      </c>
      <c r="M15" s="45" t="str">
        <f t="shared" si="0"/>
        <v>Не з'явився</v>
      </c>
      <c r="N15" s="46">
        <f>IF(AVERAGE(C15:L15)=2,1,ROUND(($K$2-#REF!)+IF(AVERAGE(C15:K15)=2,0,$K$3*AVERAGE(C15:K15)/5)+$K$4*L15/5,0))</f>
        <v>1</v>
      </c>
      <c r="O15" s="47"/>
      <c r="P15" s="19"/>
      <c r="Q15" s="15"/>
    </row>
    <row r="16" spans="1:16" ht="18.75" customHeight="1">
      <c r="A16" s="18"/>
      <c r="B16" s="3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  <c r="N16" s="11"/>
      <c r="O16" s="8"/>
      <c r="P16" s="16"/>
    </row>
    <row r="17" spans="1:16" ht="20.25">
      <c r="A17" s="18"/>
      <c r="B17" s="3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  <c r="N17" s="11"/>
      <c r="O17" s="8"/>
      <c r="P17" s="16"/>
    </row>
    <row r="18" spans="1:16" ht="20.25">
      <c r="A18" s="21"/>
      <c r="B18" s="2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  <c r="N18" s="11"/>
      <c r="O18" s="16"/>
      <c r="P18" s="16"/>
    </row>
    <row r="19" spans="1:16" ht="20.25">
      <c r="A19" s="21"/>
      <c r="B19" s="2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  <c r="N19" s="11"/>
      <c r="O19" s="16"/>
      <c r="P19" s="16"/>
    </row>
    <row r="20" spans="1:16" ht="33.75" customHeight="1">
      <c r="A20" s="21"/>
      <c r="B20" s="28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  <c r="N20" s="11"/>
      <c r="O20" s="16"/>
      <c r="P20" s="16"/>
    </row>
    <row r="21" spans="1:16" ht="21" customHeight="1">
      <c r="A21" s="29"/>
      <c r="B21" s="22"/>
      <c r="C21" s="30"/>
      <c r="D21" s="30"/>
      <c r="E21" s="30"/>
      <c r="F21" s="30"/>
      <c r="G21" s="30"/>
      <c r="H21" s="30"/>
      <c r="I21" s="30"/>
      <c r="J21" s="30"/>
      <c r="K21" s="30"/>
      <c r="L21" s="31"/>
      <c r="M21" s="11"/>
      <c r="N21" s="11"/>
      <c r="O21" s="8"/>
      <c r="P21" s="16"/>
    </row>
    <row r="22" spans="1:15" s="16" customFormat="1" ht="20.25">
      <c r="A22" s="29"/>
      <c r="B22" s="22"/>
      <c r="C22" s="30"/>
      <c r="D22" s="30"/>
      <c r="E22" s="30"/>
      <c r="F22" s="30"/>
      <c r="G22" s="30"/>
      <c r="H22" s="30"/>
      <c r="I22" s="30"/>
      <c r="J22" s="30"/>
      <c r="K22" s="30"/>
      <c r="L22" s="31"/>
      <c r="M22" s="11"/>
      <c r="N22" s="11"/>
      <c r="O22" s="8"/>
    </row>
    <row r="23" spans="1:15" s="16" customFormat="1" ht="20.25">
      <c r="A23" s="29"/>
      <c r="B23" s="22"/>
      <c r="C23" s="30"/>
      <c r="D23" s="30"/>
      <c r="E23" s="30"/>
      <c r="F23" s="30"/>
      <c r="G23" s="30"/>
      <c r="H23" s="30"/>
      <c r="I23" s="30"/>
      <c r="J23" s="30"/>
      <c r="K23" s="30"/>
      <c r="L23" s="31"/>
      <c r="M23" s="11"/>
      <c r="N23" s="11"/>
      <c r="O23" s="8"/>
    </row>
    <row r="24" spans="1:15" s="16" customFormat="1" ht="20.25">
      <c r="A24" s="29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1"/>
      <c r="M24" s="11"/>
      <c r="N24" s="11"/>
      <c r="O24" s="8"/>
    </row>
    <row r="25" spans="1:14" s="16" customFormat="1" ht="22.5">
      <c r="A25" s="8"/>
      <c r="B25" s="17"/>
      <c r="C25" s="48"/>
      <c r="D25" s="48"/>
      <c r="E25" s="48"/>
      <c r="F25" s="48"/>
      <c r="G25" s="48"/>
      <c r="H25" s="48"/>
      <c r="I25" s="48"/>
      <c r="J25" s="48"/>
      <c r="K25" s="48"/>
      <c r="L25" s="49"/>
      <c r="M25" s="50"/>
      <c r="N25" s="50"/>
    </row>
    <row r="26" spans="1:16" s="16" customFormat="1" ht="18.75">
      <c r="A26" s="18"/>
      <c r="B26" s="18"/>
      <c r="C26" s="9"/>
      <c r="D26" s="9"/>
      <c r="E26" s="9"/>
      <c r="F26" s="9"/>
      <c r="G26" s="9"/>
      <c r="H26" s="9"/>
      <c r="I26" s="9"/>
      <c r="J26" s="9"/>
      <c r="K26" s="9"/>
      <c r="L26" s="49"/>
      <c r="M26" s="9"/>
      <c r="N26" s="9"/>
      <c r="P26" s="15"/>
    </row>
    <row r="27" spans="1:17" s="16" customFormat="1" ht="18.75">
      <c r="A27" s="18"/>
      <c r="B27" s="18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1"/>
      <c r="N27" s="11"/>
      <c r="P27" s="14"/>
      <c r="Q27" s="14"/>
    </row>
    <row r="28" spans="1:17" s="16" customFormat="1" ht="18.75">
      <c r="A28" s="18"/>
      <c r="B28" s="18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  <c r="N28" s="11"/>
      <c r="P28" s="19"/>
      <c r="Q28" s="15"/>
    </row>
    <row r="29" spans="1:17" s="16" customFormat="1" ht="18.75">
      <c r="A29" s="18"/>
      <c r="B29" s="18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  <c r="N29" s="11"/>
      <c r="P29" s="19"/>
      <c r="Q29" s="15"/>
    </row>
    <row r="30" spans="1:17" s="16" customFormat="1" ht="18.75">
      <c r="A30" s="18"/>
      <c r="B30" s="18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  <c r="N30" s="11"/>
      <c r="P30" s="19"/>
      <c r="Q30" s="15"/>
    </row>
    <row r="31" spans="1:17" s="16" customFormat="1" ht="18.75">
      <c r="A31" s="18"/>
      <c r="B31" s="18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  <c r="N31" s="11"/>
      <c r="P31" s="19"/>
      <c r="Q31" s="15"/>
    </row>
    <row r="32" spans="1:17" s="16" customFormat="1" ht="18.75">
      <c r="A32" s="18"/>
      <c r="B32" s="18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1"/>
      <c r="N32" s="11"/>
      <c r="P32" s="19"/>
      <c r="Q32" s="15"/>
    </row>
    <row r="33" spans="1:17" s="16" customFormat="1" ht="18.75">
      <c r="A33" s="18"/>
      <c r="B33" s="18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1"/>
      <c r="N33" s="11"/>
      <c r="P33" s="19"/>
      <c r="Q33" s="15"/>
    </row>
    <row r="34" spans="1:17" s="16" customFormat="1" ht="18.75">
      <c r="A34" s="18"/>
      <c r="B34" s="18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1"/>
      <c r="N34" s="11"/>
      <c r="P34" s="19"/>
      <c r="Q34" s="15"/>
    </row>
    <row r="35" spans="1:14" s="16" customFormat="1" ht="18.75">
      <c r="A35" s="18"/>
      <c r="B35" s="18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1"/>
      <c r="N35" s="11"/>
    </row>
    <row r="36" spans="1:14" s="16" customFormat="1" ht="24" customHeight="1">
      <c r="A36" s="18"/>
      <c r="B36" s="18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  <c r="N36" s="11"/>
    </row>
    <row r="37" spans="1:14" s="16" customFormat="1" ht="18.75">
      <c r="A37" s="18"/>
      <c r="B37" s="18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  <c r="N37" s="11"/>
    </row>
    <row r="38" spans="1:14" s="16" customFormat="1" ht="18.75">
      <c r="A38" s="18"/>
      <c r="B38" s="18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1"/>
      <c r="N38" s="11"/>
    </row>
    <row r="39" spans="1:14" s="16" customFormat="1" ht="18.75">
      <c r="A39" s="18"/>
      <c r="B39" s="18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  <c r="N39" s="11"/>
    </row>
    <row r="40" spans="1:14" s="16" customFormat="1" ht="18.75">
      <c r="A40" s="18"/>
      <c r="B40" s="18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1"/>
      <c r="N40" s="11"/>
    </row>
    <row r="41" spans="1:14" s="16" customFormat="1" ht="18.75">
      <c r="A41" s="18"/>
      <c r="B41" s="18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  <c r="N41" s="11"/>
    </row>
    <row r="42" spans="1:14" s="16" customFormat="1" ht="18.75">
      <c r="A42" s="18"/>
      <c r="B42" s="18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1"/>
      <c r="N42" s="11"/>
    </row>
    <row r="43" spans="1:14" s="16" customFormat="1" ht="18.75">
      <c r="A43" s="18"/>
      <c r="B43" s="18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1"/>
      <c r="N43" s="11"/>
    </row>
    <row r="44" spans="1:14" s="16" customFormat="1" ht="18.75">
      <c r="A44" s="18"/>
      <c r="B44" s="18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"/>
      <c r="N44" s="11"/>
    </row>
    <row r="45" spans="1:14" s="16" customFormat="1" ht="18.75">
      <c r="A45" s="18"/>
      <c r="B45" s="18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1"/>
      <c r="N45" s="11"/>
    </row>
    <row r="46" spans="1:14" s="16" customFormat="1" ht="18.75">
      <c r="A46" s="18"/>
      <c r="B46" s="18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1"/>
      <c r="N46" s="11"/>
    </row>
    <row r="47" spans="1:14" s="16" customFormat="1" ht="18.75">
      <c r="A47" s="18"/>
      <c r="B47" s="18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1"/>
      <c r="N47" s="11"/>
    </row>
    <row r="48" spans="1:14" s="16" customFormat="1" ht="18.75">
      <c r="A48" s="18"/>
      <c r="B48" s="18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1"/>
      <c r="N48" s="11"/>
    </row>
    <row r="49" spans="1:14" s="16" customFormat="1" ht="18.75">
      <c r="A49" s="18"/>
      <c r="B49" s="18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1"/>
      <c r="N49" s="11"/>
    </row>
    <row r="50" spans="1:14" s="16" customFormat="1" ht="18.75">
      <c r="A50" s="18"/>
      <c r="B50" s="18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1"/>
      <c r="N50" s="11"/>
    </row>
    <row r="51" spans="1:14" s="16" customFormat="1" ht="18.75">
      <c r="A51" s="18"/>
      <c r="B51" s="18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1"/>
      <c r="N51" s="11"/>
    </row>
    <row r="52" spans="1:14" s="16" customFormat="1" ht="18.75">
      <c r="A52" s="18"/>
      <c r="B52" s="18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1"/>
      <c r="N52" s="11"/>
    </row>
  </sheetData>
  <sheetProtection/>
  <mergeCells count="16">
    <mergeCell ref="A6:A7"/>
    <mergeCell ref="B6:B7"/>
    <mergeCell ref="E2:G2"/>
    <mergeCell ref="E3:G3"/>
    <mergeCell ref="E4:G4"/>
    <mergeCell ref="C6:K6"/>
    <mergeCell ref="C25:K25"/>
    <mergeCell ref="L25:L26"/>
    <mergeCell ref="M25:N25"/>
    <mergeCell ref="Z6:AB6"/>
    <mergeCell ref="Y6:Y7"/>
    <mergeCell ref="V6:X6"/>
    <mergeCell ref="O6:O7"/>
    <mergeCell ref="U6:U7"/>
    <mergeCell ref="M6:N6"/>
    <mergeCell ref="L6:L7"/>
  </mergeCells>
  <printOptions/>
  <pageMargins left="0.75" right="0.75" top="1" bottom="1" header="0.5" footer="0.5"/>
  <pageSetup horizontalDpi="600" verticalDpi="600" orientation="landscape" paperSize="9" scale="70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C14"/>
    </sheetView>
  </sheetViews>
  <sheetFormatPr defaultColWidth="9.00390625" defaultRowHeight="12.75"/>
  <cols>
    <col min="2" max="2" width="50.375" style="0" customWidth="1"/>
    <col min="3" max="3" width="23.625" style="0" customWidth="1"/>
  </cols>
  <sheetData>
    <row r="1" spans="1:3" ht="25.5" customHeight="1">
      <c r="A1" s="27"/>
      <c r="B1" s="27"/>
      <c r="C1" s="27"/>
    </row>
    <row r="2" spans="1:3" ht="21" thickBot="1">
      <c r="A2" s="20"/>
      <c r="B2" s="26"/>
      <c r="C2" s="13"/>
    </row>
    <row r="3" spans="1:3" ht="21" thickBot="1">
      <c r="A3" s="20"/>
      <c r="B3" s="26"/>
      <c r="C3" s="13"/>
    </row>
    <row r="4" spans="1:3" ht="21" thickBot="1">
      <c r="A4" s="20"/>
      <c r="B4" s="26"/>
      <c r="C4" s="13"/>
    </row>
    <row r="5" spans="1:3" ht="21" thickBot="1">
      <c r="A5" s="20"/>
      <c r="B5" s="26"/>
      <c r="C5" s="13"/>
    </row>
    <row r="6" spans="1:3" ht="21" thickBot="1">
      <c r="A6" s="20"/>
      <c r="B6" s="26"/>
      <c r="C6" s="13"/>
    </row>
    <row r="7" spans="1:3" ht="21" thickBot="1">
      <c r="A7" s="20"/>
      <c r="B7" s="26"/>
      <c r="C7" s="13"/>
    </row>
    <row r="8" spans="1:3" ht="21" thickBot="1">
      <c r="A8" s="20"/>
      <c r="B8" s="26"/>
      <c r="C8" s="13"/>
    </row>
    <row r="9" spans="1:3" ht="21" thickBot="1">
      <c r="A9" s="20"/>
      <c r="B9" s="26"/>
      <c r="C9" s="13"/>
    </row>
    <row r="10" spans="1:3" ht="21" thickBot="1">
      <c r="A10" s="20"/>
      <c r="B10" s="26"/>
      <c r="C10" s="13"/>
    </row>
    <row r="11" spans="1:3" ht="21" thickBot="1">
      <c r="A11" s="20"/>
      <c r="B11" s="26"/>
      <c r="C11" s="13"/>
    </row>
    <row r="12" spans="1:3" ht="21" thickBot="1">
      <c r="A12" s="20"/>
      <c r="B12" s="26"/>
      <c r="C12" s="13"/>
    </row>
    <row r="13" spans="1:3" ht="21" thickBot="1">
      <c r="A13" s="20"/>
      <c r="B13" s="26"/>
      <c r="C13" s="13"/>
    </row>
    <row r="14" spans="1:3" ht="21" thickBot="1">
      <c r="A14" s="20"/>
      <c r="B14" s="26"/>
      <c r="C14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NMU</dc:creator>
  <cp:keywords/>
  <dc:description/>
  <cp:lastModifiedBy>ihor pistunov</cp:lastModifiedBy>
  <cp:lastPrinted>2013-12-25T10:03:11Z</cp:lastPrinted>
  <dcterms:created xsi:type="dcterms:W3CDTF">2012-08-15T07:41:51Z</dcterms:created>
  <dcterms:modified xsi:type="dcterms:W3CDTF">2022-12-30T12:10:31Z</dcterms:modified>
  <cp:category/>
  <cp:version/>
  <cp:contentType/>
  <cp:contentStatus/>
</cp:coreProperties>
</file>