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10" windowHeight="8760" activeTab="0"/>
  </bookViews>
  <sheets>
    <sheet name="051-21-1" sheetId="1" r:id="rId1"/>
  </sheets>
  <definedNames>
    <definedName name="_xlfn.AVERAGEIF" hidden="1">#NAME?</definedName>
    <definedName name="_xlnm.Print_Area" localSheetId="0">'051-21-1'!$A$1:$U$23</definedName>
  </definedNames>
  <calcPr fullCalcOnLoad="1"/>
</workbook>
</file>

<file path=xl/sharedStrings.xml><?xml version="1.0" encoding="utf-8"?>
<sst xmlns="http://schemas.openxmlformats.org/spreadsheetml/2006/main" count="27" uniqueCount="27">
  <si>
    <t>Лаби</t>
  </si>
  <si>
    <t>Пропуски</t>
  </si>
  <si>
    <t>Теорія</t>
  </si>
  <si>
    <t>Оцінки</t>
  </si>
  <si>
    <t>Національна</t>
  </si>
  <si>
    <t>Бальна</t>
  </si>
  <si>
    <t>Норма відвідувань за семестр</t>
  </si>
  <si>
    <t>група :051-21-1 ФЕФ</t>
  </si>
  <si>
    <t>Білоконь Дар'я Євгенівна</t>
  </si>
  <si>
    <t>Брова Дарія Сергіївна</t>
  </si>
  <si>
    <t>Вітренко Андрій Андрійович</t>
  </si>
  <si>
    <t>Гарам Володимир Володимирович</t>
  </si>
  <si>
    <t>Городецький Юрій Віталійович</t>
  </si>
  <si>
    <t>Гугель Далія Станіславівна</t>
  </si>
  <si>
    <t>Кислицька Влада Костянтинівна</t>
  </si>
  <si>
    <t>Корнєва Дар'я Олександрівна</t>
  </si>
  <si>
    <t>Кравченко Ольга Ярославівна</t>
  </si>
  <si>
    <t>Римашевський Андрій Дмитрович</t>
  </si>
  <si>
    <t>Сіманько Олександр Миколайович</t>
  </si>
  <si>
    <t>Стародубцева Надія Володимирівна</t>
  </si>
  <si>
    <t>Тищенко Яна Євгенівна</t>
  </si>
  <si>
    <t>Усейнова Мирослава Віталіївна</t>
  </si>
  <si>
    <t>Мова програмування Pyton 2022-2023 навчальний рік</t>
  </si>
  <si>
    <t>Бали</t>
  </si>
  <si>
    <t>За відвідування</t>
  </si>
  <si>
    <t>за лаби</t>
  </si>
  <si>
    <t>за теоретичнйи курс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</si>
</sst>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5" xfId="0" applyFont="1" applyBorder="1" applyAlignment="1">
      <alignment/>
    </xf>
    <xf numFmtId="49" fontId="5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49" fontId="5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0" fillId="32" borderId="2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32" borderId="22" xfId="0" applyFont="1" applyFill="1" applyBorder="1" applyAlignment="1">
      <alignment horizontal="center"/>
    </xf>
    <xf numFmtId="49" fontId="51" fillId="32" borderId="10" xfId="0" applyNumberFormat="1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23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="85" zoomScaleNormal="85" zoomScaleSheetLayoutView="100" workbookViewId="0" topLeftCell="A8">
      <pane xSplit="2" topLeftCell="C1" activePane="topRight" state="frozen"/>
      <selection pane="topLeft" activeCell="A1" sqref="A1"/>
      <selection pane="topRight" activeCell="M22" sqref="M22"/>
    </sheetView>
  </sheetViews>
  <sheetFormatPr defaultColWidth="9.00390625" defaultRowHeight="12.75"/>
  <cols>
    <col min="1" max="1" width="5.625" style="4" customWidth="1"/>
    <col min="2" max="2" width="51.00390625" style="4" customWidth="1"/>
    <col min="3" max="3" width="12.625" style="4" customWidth="1"/>
    <col min="4" max="4" width="13.00390625" style="4" customWidth="1"/>
    <col min="5" max="5" width="11.25390625" style="4" customWidth="1"/>
    <col min="6" max="6" width="11.625" style="4" customWidth="1"/>
    <col min="7" max="7" width="11.75390625" style="4" customWidth="1"/>
    <col min="8" max="8" width="11.625" style="4" customWidth="1"/>
    <col min="9" max="9" width="10.75390625" style="4" customWidth="1"/>
    <col min="10" max="10" width="12.75390625" style="4" customWidth="1"/>
    <col min="11" max="11" width="11.125" style="4" customWidth="1"/>
    <col min="12" max="12" width="12.625" style="4" customWidth="1"/>
    <col min="13" max="13" width="10.625" style="4" customWidth="1"/>
    <col min="14" max="14" width="11.375" style="4" customWidth="1"/>
    <col min="15" max="15" width="9.125" style="4" customWidth="1"/>
    <col min="16" max="16" width="19.00390625" style="4" customWidth="1"/>
    <col min="17" max="17" width="10.25390625" style="4" customWidth="1"/>
    <col min="18" max="18" width="9.125" style="4" customWidth="1"/>
    <col min="19" max="19" width="17.625" style="4" customWidth="1"/>
    <col min="20" max="20" width="10.625" style="4" bestFit="1" customWidth="1"/>
    <col min="21" max="23" width="9.125" style="4" customWidth="1"/>
    <col min="24" max="24" width="12.125" style="4" customWidth="1"/>
    <col min="25" max="26" width="9.125" style="4" customWidth="1"/>
    <col min="27" max="27" width="11.75390625" style="4" customWidth="1"/>
    <col min="28" max="16384" width="9.125" style="4" customWidth="1"/>
  </cols>
  <sheetData>
    <row r="1" spans="1:16" ht="26.25">
      <c r="A1" s="1"/>
      <c r="B1" s="3" t="s">
        <v>22</v>
      </c>
      <c r="D1" s="36"/>
      <c r="E1" s="3"/>
      <c r="F1" s="22"/>
      <c r="G1" s="22"/>
      <c r="P1" s="47" t="s">
        <v>23</v>
      </c>
    </row>
    <row r="2" spans="1:18" ht="26.25" customHeight="1">
      <c r="A2" s="1"/>
      <c r="B2" s="2"/>
      <c r="P2" s="27" t="s">
        <v>24</v>
      </c>
      <c r="Q2" s="27"/>
      <c r="R2" s="5">
        <f>R5</f>
        <v>7</v>
      </c>
    </row>
    <row r="3" spans="1:18" ht="26.25" customHeight="1">
      <c r="A3" s="1"/>
      <c r="B3" s="2"/>
      <c r="O3" s="27"/>
      <c r="P3" s="27" t="s">
        <v>25</v>
      </c>
      <c r="Q3" s="27"/>
      <c r="R3" s="5">
        <v>75</v>
      </c>
    </row>
    <row r="4" spans="1:18" ht="18.75">
      <c r="A4" s="1"/>
      <c r="B4" s="2"/>
      <c r="O4" s="46" t="s">
        <v>26</v>
      </c>
      <c r="P4" s="27"/>
      <c r="Q4" s="27"/>
      <c r="R4" s="5">
        <f>100-R3-R5</f>
        <v>18</v>
      </c>
    </row>
    <row r="5" spans="1:18" ht="19.5" thickBot="1">
      <c r="A5" s="1"/>
      <c r="B5" s="2"/>
      <c r="O5" s="6" t="s">
        <v>6</v>
      </c>
      <c r="P5" s="7"/>
      <c r="Q5" s="7"/>
      <c r="R5" s="8">
        <v>7</v>
      </c>
    </row>
    <row r="6" spans="1:21" ht="19.5" thickBot="1">
      <c r="A6" s="9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8"/>
      <c r="S6" s="68"/>
      <c r="T6" s="68"/>
      <c r="U6" s="68"/>
    </row>
    <row r="7" spans="1:21" ht="18.75">
      <c r="A7" s="9"/>
      <c r="B7" s="10"/>
      <c r="C7" s="62" t="s">
        <v>1</v>
      </c>
      <c r="D7" s="72" t="s">
        <v>0</v>
      </c>
      <c r="E7" s="73"/>
      <c r="F7" s="73"/>
      <c r="G7" s="73"/>
      <c r="H7" s="73"/>
      <c r="I7" s="73"/>
      <c r="J7" s="73"/>
      <c r="K7" s="73"/>
      <c r="L7" s="73"/>
      <c r="M7" s="73"/>
      <c r="N7" s="74"/>
      <c r="O7" s="66" t="s">
        <v>2</v>
      </c>
      <c r="P7" s="70" t="s">
        <v>3</v>
      </c>
      <c r="Q7" s="71"/>
      <c r="R7" s="69"/>
      <c r="S7" s="68"/>
      <c r="T7" s="68"/>
      <c r="U7" s="68"/>
    </row>
    <row r="8" spans="1:28" ht="19.5" thickBot="1">
      <c r="A8" s="11"/>
      <c r="B8" s="12"/>
      <c r="C8" s="63"/>
      <c r="D8" s="75"/>
      <c r="E8" s="76"/>
      <c r="F8" s="76"/>
      <c r="G8" s="76"/>
      <c r="H8" s="76"/>
      <c r="I8" s="76"/>
      <c r="J8" s="76"/>
      <c r="K8" s="76"/>
      <c r="L8" s="76"/>
      <c r="M8" s="76"/>
      <c r="N8" s="77"/>
      <c r="O8" s="67"/>
      <c r="P8" s="13" t="s">
        <v>4</v>
      </c>
      <c r="Q8" s="14" t="s">
        <v>5</v>
      </c>
      <c r="R8" s="69"/>
      <c r="S8" s="21"/>
      <c r="T8" s="21"/>
      <c r="U8" s="21"/>
      <c r="W8" s="23"/>
      <c r="X8" s="21"/>
      <c r="Y8" s="18"/>
      <c r="Z8" s="18"/>
      <c r="AA8" s="18"/>
      <c r="AB8" s="18"/>
    </row>
    <row r="9" spans="1:28" ht="21" thickBot="1">
      <c r="A9" s="37"/>
      <c r="B9" s="38" t="s">
        <v>7</v>
      </c>
      <c r="C9" s="32"/>
      <c r="D9" s="44">
        <v>1</v>
      </c>
      <c r="E9" s="44">
        <v>2</v>
      </c>
      <c r="F9" s="44">
        <v>3</v>
      </c>
      <c r="G9" s="44">
        <v>4</v>
      </c>
      <c r="H9" s="44">
        <v>5</v>
      </c>
      <c r="I9" s="44">
        <v>6</v>
      </c>
      <c r="J9" s="44">
        <v>7</v>
      </c>
      <c r="K9" s="44">
        <v>8</v>
      </c>
      <c r="L9" s="44">
        <v>9</v>
      </c>
      <c r="M9" s="44">
        <v>10</v>
      </c>
      <c r="N9" s="44">
        <v>11</v>
      </c>
      <c r="O9" s="44">
        <v>12</v>
      </c>
      <c r="P9" s="33"/>
      <c r="Q9" s="34"/>
      <c r="R9" s="19"/>
      <c r="S9" s="20"/>
      <c r="T9" s="20"/>
      <c r="U9" s="19"/>
      <c r="W9" s="25"/>
      <c r="X9" s="25"/>
      <c r="Y9" s="18"/>
      <c r="Z9" s="24"/>
      <c r="AA9" s="24"/>
      <c r="AB9" s="18"/>
    </row>
    <row r="10" spans="1:28" ht="18.75" customHeight="1" thickBot="1">
      <c r="A10" s="28">
        <v>1</v>
      </c>
      <c r="B10" s="35" t="s">
        <v>8</v>
      </c>
      <c r="C10" s="15"/>
      <c r="D10" s="30">
        <v>2</v>
      </c>
      <c r="E10" s="30">
        <v>2</v>
      </c>
      <c r="F10" s="30">
        <v>2</v>
      </c>
      <c r="G10" s="30">
        <v>2</v>
      </c>
      <c r="H10" s="30">
        <v>2</v>
      </c>
      <c r="I10" s="30">
        <v>2</v>
      </c>
      <c r="J10" s="30">
        <v>2</v>
      </c>
      <c r="K10" s="30">
        <v>2</v>
      </c>
      <c r="L10" s="30">
        <v>2</v>
      </c>
      <c r="M10" s="30">
        <v>2</v>
      </c>
      <c r="N10" s="30">
        <v>2</v>
      </c>
      <c r="O10" s="30">
        <v>2</v>
      </c>
      <c r="P10" s="16" t="str">
        <f>IF(Q10=1,"Не з'явився",IF(Q10&lt;60,"Незадовільно",IF(Q10&lt;74,"Задовільно",IF(Q10&lt;90,"Добре","Відмінно"))))</f>
        <v>Не з'явився</v>
      </c>
      <c r="Q10" s="31">
        <f>IF(AVERAGE(D10:N10)=2,1,ROUND(($R$2-C10)+IF(AVERAGE(D10:N10)=2,0,$R$3*AVERAGE(D10:N10)/5)+$R$4*O10/5,0))</f>
        <v>1</v>
      </c>
      <c r="R10" s="19"/>
      <c r="S10" s="20"/>
      <c r="T10" s="20"/>
      <c r="U10" s="19"/>
      <c r="W10" s="25"/>
      <c r="X10" s="25"/>
      <c r="Y10" s="18"/>
      <c r="Z10" s="25"/>
      <c r="AA10" s="25"/>
      <c r="AB10" s="18"/>
    </row>
    <row r="11" spans="1:28" s="56" customFormat="1" ht="23.25" customHeight="1" thickBot="1">
      <c r="A11" s="45">
        <v>2</v>
      </c>
      <c r="B11" s="50" t="s">
        <v>9</v>
      </c>
      <c r="C11" s="51"/>
      <c r="D11" s="49">
        <v>3.5</v>
      </c>
      <c r="E11" s="49">
        <v>4.7</v>
      </c>
      <c r="F11" s="49">
        <v>4.8</v>
      </c>
      <c r="G11" s="49">
        <v>4.7</v>
      </c>
      <c r="H11" s="49">
        <v>4.7</v>
      </c>
      <c r="I11" s="49">
        <v>4.4</v>
      </c>
      <c r="J11" s="49">
        <v>4.3</v>
      </c>
      <c r="K11" s="49">
        <v>3.8</v>
      </c>
      <c r="L11" s="49">
        <v>4.8</v>
      </c>
      <c r="M11" s="49">
        <v>4.8</v>
      </c>
      <c r="N11" s="49">
        <v>4.8</v>
      </c>
      <c r="O11" s="49">
        <v>4.3</v>
      </c>
      <c r="P11" s="52" t="str">
        <f aca="true" t="shared" si="0" ref="P11:P17">IF(Q11=1,"Не з'явився",IF(Q11&lt;60,"Незадовільно",IF(Q11&lt;74,"Задовільно",IF(Q11&lt;90,"Добре","Відмінно"))))</f>
        <v>Відмінно</v>
      </c>
      <c r="Q11" s="53">
        <f aca="true" t="shared" si="1" ref="Q11:Q23">IF(AVERAGE(D11:N11)=2,1,ROUND(($R$2-C11)+IF(AVERAGE(D11:N11)=2,0,$R$3*AVERAGE(D11:N11)/5)+$R$4*O11/5,0))</f>
        <v>90</v>
      </c>
      <c r="R11" s="54"/>
      <c r="S11" s="55"/>
      <c r="T11" s="55"/>
      <c r="U11" s="54"/>
      <c r="W11" s="57"/>
      <c r="X11" s="57"/>
      <c r="Y11" s="58"/>
      <c r="Z11" s="57"/>
      <c r="AA11" s="57"/>
      <c r="AB11" s="58"/>
    </row>
    <row r="12" spans="1:28" s="56" customFormat="1" ht="21.75" customHeight="1" thickBot="1">
      <c r="A12" s="45">
        <v>3</v>
      </c>
      <c r="B12" s="50" t="s">
        <v>10</v>
      </c>
      <c r="C12" s="51"/>
      <c r="D12" s="49">
        <v>3</v>
      </c>
      <c r="E12" s="49">
        <v>4</v>
      </c>
      <c r="F12" s="49">
        <v>4.9</v>
      </c>
      <c r="G12" s="49">
        <v>5</v>
      </c>
      <c r="H12" s="49">
        <v>4.8</v>
      </c>
      <c r="I12" s="49">
        <v>3.8</v>
      </c>
      <c r="J12" s="49">
        <v>5</v>
      </c>
      <c r="K12" s="49">
        <v>5</v>
      </c>
      <c r="L12" s="49">
        <v>4.8</v>
      </c>
      <c r="M12" s="49">
        <v>4.85</v>
      </c>
      <c r="N12" s="49">
        <v>4.6</v>
      </c>
      <c r="O12" s="49">
        <v>4.9</v>
      </c>
      <c r="P12" s="52" t="str">
        <f t="shared" si="0"/>
        <v>Відмінно</v>
      </c>
      <c r="Q12" s="53">
        <f t="shared" si="1"/>
        <v>92</v>
      </c>
      <c r="R12" s="54"/>
      <c r="S12" s="55"/>
      <c r="T12" s="55"/>
      <c r="U12" s="54"/>
      <c r="W12" s="57"/>
      <c r="X12" s="57"/>
      <c r="Y12" s="58"/>
      <c r="Z12" s="57"/>
      <c r="AA12" s="57"/>
      <c r="AB12" s="58"/>
    </row>
    <row r="13" spans="1:28" ht="22.5" customHeight="1" thickBot="1">
      <c r="A13" s="29">
        <v>4</v>
      </c>
      <c r="B13" s="35" t="s">
        <v>11</v>
      </c>
      <c r="C13" s="17"/>
      <c r="D13" s="30">
        <v>2</v>
      </c>
      <c r="E13" s="30">
        <v>2</v>
      </c>
      <c r="F13" s="30">
        <v>2</v>
      </c>
      <c r="G13" s="30">
        <v>2</v>
      </c>
      <c r="H13" s="30">
        <v>2</v>
      </c>
      <c r="I13" s="30">
        <v>2</v>
      </c>
      <c r="J13" s="30">
        <v>2</v>
      </c>
      <c r="K13" s="30">
        <v>2</v>
      </c>
      <c r="L13" s="30">
        <v>2</v>
      </c>
      <c r="M13" s="30">
        <v>2</v>
      </c>
      <c r="N13" s="30">
        <v>2</v>
      </c>
      <c r="O13" s="30">
        <v>2</v>
      </c>
      <c r="P13" s="16" t="str">
        <f t="shared" si="0"/>
        <v>Не з'явився</v>
      </c>
      <c r="Q13" s="31">
        <f t="shared" si="1"/>
        <v>1</v>
      </c>
      <c r="R13" s="19"/>
      <c r="S13" s="20"/>
      <c r="T13" s="20"/>
      <c r="U13" s="19"/>
      <c r="W13" s="25"/>
      <c r="X13" s="25"/>
      <c r="Y13" s="18"/>
      <c r="Z13" s="25"/>
      <c r="AA13" s="25"/>
      <c r="AB13" s="18"/>
    </row>
    <row r="14" spans="1:28" ht="24" customHeight="1" thickBot="1">
      <c r="A14" s="29">
        <v>5</v>
      </c>
      <c r="B14" s="35" t="s">
        <v>12</v>
      </c>
      <c r="C14" s="17"/>
      <c r="D14" s="30">
        <v>2</v>
      </c>
      <c r="E14" s="30">
        <v>2</v>
      </c>
      <c r="F14" s="30">
        <v>2</v>
      </c>
      <c r="G14" s="30">
        <v>2</v>
      </c>
      <c r="H14" s="30">
        <v>2</v>
      </c>
      <c r="I14" s="30">
        <v>2</v>
      </c>
      <c r="J14" s="30">
        <v>2</v>
      </c>
      <c r="K14" s="30">
        <v>2</v>
      </c>
      <c r="L14" s="30">
        <v>2</v>
      </c>
      <c r="M14" s="30">
        <v>2</v>
      </c>
      <c r="N14" s="30">
        <v>2</v>
      </c>
      <c r="O14" s="30">
        <v>2</v>
      </c>
      <c r="P14" s="16" t="str">
        <f t="shared" si="0"/>
        <v>Не з'явився</v>
      </c>
      <c r="Q14" s="31">
        <f t="shared" si="1"/>
        <v>1</v>
      </c>
      <c r="R14" s="19"/>
      <c r="S14" s="20"/>
      <c r="T14" s="20"/>
      <c r="U14" s="19"/>
      <c r="W14" s="25"/>
      <c r="X14" s="25"/>
      <c r="Y14" s="18"/>
      <c r="Z14" s="25"/>
      <c r="AA14" s="25"/>
      <c r="AB14" s="18"/>
    </row>
    <row r="15" spans="1:28" s="56" customFormat="1" ht="20.25" customHeight="1" thickBot="1">
      <c r="A15" s="45">
        <v>6</v>
      </c>
      <c r="B15" s="50" t="s">
        <v>13</v>
      </c>
      <c r="C15" s="51"/>
      <c r="D15" s="49">
        <v>3</v>
      </c>
      <c r="E15" s="49">
        <v>4.7</v>
      </c>
      <c r="F15" s="49">
        <v>4.95</v>
      </c>
      <c r="G15" s="49">
        <v>5</v>
      </c>
      <c r="H15" s="49">
        <v>5</v>
      </c>
      <c r="I15" s="49">
        <v>4.9</v>
      </c>
      <c r="J15" s="49">
        <v>4.8</v>
      </c>
      <c r="K15" s="49">
        <v>5</v>
      </c>
      <c r="L15" s="49">
        <v>5</v>
      </c>
      <c r="M15" s="49">
        <v>4.85</v>
      </c>
      <c r="N15" s="49">
        <v>5.2</v>
      </c>
      <c r="O15" s="49">
        <v>4.95</v>
      </c>
      <c r="P15" s="52" t="str">
        <f t="shared" si="0"/>
        <v>Відмінно</v>
      </c>
      <c r="Q15" s="53">
        <f t="shared" si="1"/>
        <v>96</v>
      </c>
      <c r="R15" s="54"/>
      <c r="S15" s="55"/>
      <c r="T15" s="55"/>
      <c r="U15" s="54"/>
      <c r="W15" s="57"/>
      <c r="X15" s="57"/>
      <c r="Y15" s="58"/>
      <c r="Z15" s="57"/>
      <c r="AA15" s="57"/>
      <c r="AB15" s="58"/>
    </row>
    <row r="16" spans="1:28" ht="22.5" customHeight="1" thickBot="1">
      <c r="A16" s="29">
        <v>7</v>
      </c>
      <c r="B16" s="35" t="s">
        <v>14</v>
      </c>
      <c r="C16" s="17"/>
      <c r="D16" s="30">
        <v>2</v>
      </c>
      <c r="E16" s="30">
        <v>2</v>
      </c>
      <c r="F16" s="30">
        <v>2</v>
      </c>
      <c r="G16" s="30">
        <v>2</v>
      </c>
      <c r="H16" s="30">
        <v>2</v>
      </c>
      <c r="I16" s="30">
        <v>2</v>
      </c>
      <c r="J16" s="30">
        <v>2</v>
      </c>
      <c r="K16" s="30">
        <v>2</v>
      </c>
      <c r="L16" s="30">
        <v>2</v>
      </c>
      <c r="M16" s="30">
        <v>2</v>
      </c>
      <c r="N16" s="30">
        <v>2</v>
      </c>
      <c r="O16" s="30">
        <v>2</v>
      </c>
      <c r="P16" s="16" t="str">
        <f t="shared" si="0"/>
        <v>Не з'явився</v>
      </c>
      <c r="Q16" s="31">
        <f t="shared" si="1"/>
        <v>1</v>
      </c>
      <c r="R16" s="19"/>
      <c r="S16" s="20"/>
      <c r="T16" s="20"/>
      <c r="U16" s="19"/>
      <c r="W16" s="20"/>
      <c r="X16" s="20"/>
      <c r="Y16" s="18"/>
      <c r="Z16" s="25"/>
      <c r="AA16" s="25"/>
      <c r="AB16" s="18"/>
    </row>
    <row r="17" spans="1:28" ht="21" customHeight="1" thickBot="1">
      <c r="A17" s="29">
        <v>8</v>
      </c>
      <c r="B17" s="35" t="s">
        <v>15</v>
      </c>
      <c r="C17" s="26"/>
      <c r="D17" s="30">
        <v>3</v>
      </c>
      <c r="E17" s="30">
        <v>3</v>
      </c>
      <c r="F17" s="30">
        <v>3</v>
      </c>
      <c r="G17" s="30">
        <v>3</v>
      </c>
      <c r="H17" s="30">
        <v>3</v>
      </c>
      <c r="I17" s="30">
        <v>3</v>
      </c>
      <c r="J17" s="30">
        <v>3</v>
      </c>
      <c r="K17" s="30">
        <v>3</v>
      </c>
      <c r="L17" s="30">
        <v>3</v>
      </c>
      <c r="M17" s="30">
        <v>3</v>
      </c>
      <c r="N17" s="30">
        <v>2</v>
      </c>
      <c r="O17" s="30">
        <v>3</v>
      </c>
      <c r="P17" s="42" t="str">
        <f t="shared" si="0"/>
        <v>Задовільно</v>
      </c>
      <c r="Q17" s="31">
        <f t="shared" si="1"/>
        <v>61</v>
      </c>
      <c r="R17" s="19"/>
      <c r="S17" s="20"/>
      <c r="T17" s="20"/>
      <c r="U17" s="19"/>
      <c r="W17" s="23"/>
      <c r="X17" s="18"/>
      <c r="Y17" s="18"/>
      <c r="Z17" s="18"/>
      <c r="AA17" s="18"/>
      <c r="AB17" s="18"/>
    </row>
    <row r="18" spans="1:28" s="56" customFormat="1" ht="19.5" thickBot="1">
      <c r="A18" s="45">
        <v>9</v>
      </c>
      <c r="B18" s="50" t="s">
        <v>16</v>
      </c>
      <c r="C18" s="59"/>
      <c r="D18" s="49">
        <v>3.8</v>
      </c>
      <c r="E18" s="49">
        <v>4.9</v>
      </c>
      <c r="F18" s="49">
        <v>4.55</v>
      </c>
      <c r="G18" s="49">
        <v>5</v>
      </c>
      <c r="H18" s="49">
        <v>4.7</v>
      </c>
      <c r="I18" s="49">
        <v>4.3</v>
      </c>
      <c r="J18" s="49">
        <v>4</v>
      </c>
      <c r="K18" s="49">
        <v>4.6</v>
      </c>
      <c r="L18" s="49">
        <v>4.7</v>
      </c>
      <c r="M18" s="49">
        <v>4.5</v>
      </c>
      <c r="N18" s="49">
        <v>3.8</v>
      </c>
      <c r="O18" s="49">
        <v>4.8</v>
      </c>
      <c r="P18" s="60" t="str">
        <f aca="true" t="shared" si="2" ref="P18:P23">IF(Q18=1,"Не з'явився",IF(Q18&lt;60,"Незадовільно",IF(Q18&lt;74,"Задовільно",IF(Q18&lt;90,"Добре","Відмінно"))))</f>
        <v>Відмінно</v>
      </c>
      <c r="Q18" s="53">
        <f t="shared" si="1"/>
        <v>91</v>
      </c>
      <c r="R18" s="54"/>
      <c r="S18" s="55"/>
      <c r="T18" s="55"/>
      <c r="U18" s="54"/>
      <c r="W18" s="61"/>
      <c r="X18" s="61"/>
      <c r="Y18" s="58"/>
      <c r="Z18" s="58"/>
      <c r="AA18" s="58"/>
      <c r="AB18" s="58"/>
    </row>
    <row r="19" spans="1:28" ht="18.75" customHeight="1" thickBot="1">
      <c r="A19" s="29">
        <v>10</v>
      </c>
      <c r="B19" s="35" t="s">
        <v>17</v>
      </c>
      <c r="C19" s="26"/>
      <c r="D19" s="30">
        <v>2</v>
      </c>
      <c r="E19" s="30">
        <v>2</v>
      </c>
      <c r="F19" s="30">
        <v>2</v>
      </c>
      <c r="G19" s="30">
        <v>2</v>
      </c>
      <c r="H19" s="30">
        <v>2</v>
      </c>
      <c r="I19" s="30">
        <v>2</v>
      </c>
      <c r="J19" s="30">
        <v>2</v>
      </c>
      <c r="K19" s="30">
        <v>2</v>
      </c>
      <c r="L19" s="30">
        <v>2</v>
      </c>
      <c r="M19" s="30">
        <v>2</v>
      </c>
      <c r="N19" s="30">
        <v>2</v>
      </c>
      <c r="O19" s="30">
        <v>2</v>
      </c>
      <c r="P19" s="42" t="str">
        <f t="shared" si="2"/>
        <v>Не з'явився</v>
      </c>
      <c r="Q19" s="31">
        <f t="shared" si="1"/>
        <v>1</v>
      </c>
      <c r="R19" s="19"/>
      <c r="S19" s="20"/>
      <c r="T19" s="20"/>
      <c r="U19" s="19"/>
      <c r="W19" s="25"/>
      <c r="X19" s="25"/>
      <c r="Y19" s="18"/>
      <c r="Z19" s="18"/>
      <c r="AA19" s="18"/>
      <c r="AB19" s="18"/>
    </row>
    <row r="20" spans="1:28" ht="19.5" thickBot="1">
      <c r="A20" s="29">
        <v>11</v>
      </c>
      <c r="B20" s="35" t="s">
        <v>18</v>
      </c>
      <c r="C20" s="26"/>
      <c r="D20" s="30">
        <v>3</v>
      </c>
      <c r="E20" s="30">
        <v>3</v>
      </c>
      <c r="F20" s="30">
        <v>3</v>
      </c>
      <c r="G20" s="30">
        <v>3</v>
      </c>
      <c r="H20" s="30">
        <v>3</v>
      </c>
      <c r="I20" s="30">
        <v>3</v>
      </c>
      <c r="J20" s="30">
        <v>3</v>
      </c>
      <c r="K20" s="30">
        <v>3</v>
      </c>
      <c r="L20" s="30">
        <v>3</v>
      </c>
      <c r="M20" s="30">
        <v>3</v>
      </c>
      <c r="N20" s="30">
        <v>3</v>
      </c>
      <c r="O20" s="30">
        <v>3.3</v>
      </c>
      <c r="P20" s="42" t="str">
        <f t="shared" si="2"/>
        <v>Задовільно</v>
      </c>
      <c r="Q20" s="31">
        <f t="shared" si="1"/>
        <v>64</v>
      </c>
      <c r="R20" s="19"/>
      <c r="S20" s="20"/>
      <c r="T20" s="20"/>
      <c r="U20" s="19"/>
      <c r="W20" s="25"/>
      <c r="X20" s="25"/>
      <c r="Y20" s="18"/>
      <c r="Z20" s="18"/>
      <c r="AA20" s="18"/>
      <c r="AB20" s="18"/>
    </row>
    <row r="21" spans="1:28" s="56" customFormat="1" ht="22.5" customHeight="1" thickBot="1">
      <c r="A21" s="45">
        <v>12</v>
      </c>
      <c r="B21" s="50" t="s">
        <v>19</v>
      </c>
      <c r="C21" s="59"/>
      <c r="D21" s="49">
        <v>3.2</v>
      </c>
      <c r="E21" s="49">
        <v>4.5</v>
      </c>
      <c r="F21" s="49">
        <v>4.9</v>
      </c>
      <c r="G21" s="49">
        <v>3.5</v>
      </c>
      <c r="H21" s="49">
        <v>4.9</v>
      </c>
      <c r="I21" s="49">
        <v>4.5</v>
      </c>
      <c r="J21" s="49">
        <v>5</v>
      </c>
      <c r="K21" s="49">
        <v>4</v>
      </c>
      <c r="L21" s="49">
        <v>4.95</v>
      </c>
      <c r="M21" s="49">
        <v>4.2</v>
      </c>
      <c r="N21" s="49">
        <v>4.8</v>
      </c>
      <c r="O21" s="49">
        <v>4.6</v>
      </c>
      <c r="P21" s="60" t="str">
        <f t="shared" si="2"/>
        <v>Відмінно</v>
      </c>
      <c r="Q21" s="53">
        <f t="shared" si="1"/>
        <v>90</v>
      </c>
      <c r="R21" s="54"/>
      <c r="S21" s="55"/>
      <c r="T21" s="55"/>
      <c r="U21" s="54"/>
      <c r="W21" s="57"/>
      <c r="X21" s="57"/>
      <c r="Y21" s="58"/>
      <c r="Z21" s="58"/>
      <c r="AA21" s="58"/>
      <c r="AB21" s="58"/>
    </row>
    <row r="22" spans="1:28" s="56" customFormat="1" ht="19.5" thickBot="1">
      <c r="A22" s="45">
        <v>13</v>
      </c>
      <c r="B22" s="50" t="s">
        <v>20</v>
      </c>
      <c r="C22" s="59"/>
      <c r="D22" s="49">
        <v>4</v>
      </c>
      <c r="E22" s="49">
        <v>5.2</v>
      </c>
      <c r="F22" s="49">
        <v>5</v>
      </c>
      <c r="G22" s="49">
        <v>5</v>
      </c>
      <c r="H22" s="49">
        <v>4.7</v>
      </c>
      <c r="I22" s="49">
        <v>5</v>
      </c>
      <c r="J22" s="49">
        <v>5</v>
      </c>
      <c r="K22" s="49">
        <v>5</v>
      </c>
      <c r="L22" s="49">
        <v>5</v>
      </c>
      <c r="M22" s="49">
        <v>2</v>
      </c>
      <c r="N22" s="49">
        <v>4.92</v>
      </c>
      <c r="O22" s="49">
        <v>2</v>
      </c>
      <c r="P22" s="60" t="str">
        <f t="shared" si="2"/>
        <v>Добре</v>
      </c>
      <c r="Q22" s="53">
        <f t="shared" si="1"/>
        <v>84</v>
      </c>
      <c r="R22" s="54"/>
      <c r="S22" s="55"/>
      <c r="T22" s="55"/>
      <c r="U22" s="54"/>
      <c r="W22" s="57"/>
      <c r="X22" s="57"/>
      <c r="Y22" s="58"/>
      <c r="Z22" s="58"/>
      <c r="AA22" s="58"/>
      <c r="AB22" s="58"/>
    </row>
    <row r="23" spans="1:28" s="56" customFormat="1" ht="23.25" customHeight="1" thickBot="1">
      <c r="A23" s="45">
        <v>14</v>
      </c>
      <c r="B23" s="50" t="s">
        <v>21</v>
      </c>
      <c r="C23" s="59"/>
      <c r="D23" s="49">
        <v>4.8</v>
      </c>
      <c r="E23" s="49">
        <v>4.9</v>
      </c>
      <c r="F23" s="49">
        <v>4.9</v>
      </c>
      <c r="G23" s="49">
        <v>5</v>
      </c>
      <c r="H23" s="49">
        <v>5</v>
      </c>
      <c r="I23" s="49">
        <v>4.8</v>
      </c>
      <c r="J23" s="49">
        <v>4.5</v>
      </c>
      <c r="K23" s="49">
        <v>4.9</v>
      </c>
      <c r="L23" s="49">
        <v>5</v>
      </c>
      <c r="M23" s="49">
        <v>4.88</v>
      </c>
      <c r="N23" s="49">
        <v>5</v>
      </c>
      <c r="O23" s="49">
        <v>5</v>
      </c>
      <c r="P23" s="60" t="str">
        <f t="shared" si="2"/>
        <v>Відмінно</v>
      </c>
      <c r="Q23" s="53">
        <f t="shared" si="1"/>
        <v>98</v>
      </c>
      <c r="R23" s="54"/>
      <c r="S23" s="55"/>
      <c r="T23" s="55"/>
      <c r="U23" s="54"/>
      <c r="W23" s="57"/>
      <c r="X23" s="57"/>
      <c r="Y23" s="58"/>
      <c r="Z23" s="58"/>
      <c r="AA23" s="58"/>
      <c r="AB23" s="58"/>
    </row>
    <row r="24" spans="1:28" ht="18.75">
      <c r="A24" s="39"/>
      <c r="B24" s="40"/>
      <c r="C24" s="4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0"/>
      <c r="S24" s="20"/>
      <c r="W24" s="18"/>
      <c r="X24" s="18"/>
      <c r="Y24" s="18"/>
      <c r="Z24" s="18"/>
      <c r="AA24" s="18"/>
      <c r="AB24" s="18"/>
    </row>
    <row r="25" spans="1:17" ht="18.75">
      <c r="A25" s="39"/>
      <c r="B25" s="40"/>
      <c r="C25" s="4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</row>
    <row r="26" spans="1:17" ht="18.75">
      <c r="A26" s="39"/>
      <c r="B26" s="40"/>
      <c r="C26" s="4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0"/>
    </row>
    <row r="27" spans="1:17" ht="18.75">
      <c r="A27" s="39"/>
      <c r="B27" s="40"/>
      <c r="C27" s="4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</row>
    <row r="28" spans="1:17" ht="18.75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9"/>
      <c r="N28" s="19"/>
      <c r="O28" s="19"/>
      <c r="P28" s="20"/>
      <c r="Q28" s="20"/>
    </row>
    <row r="29" spans="4:28" ht="21" customHeight="1">
      <c r="D29" s="4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19"/>
      <c r="S29" s="20"/>
      <c r="T29" s="20"/>
      <c r="U29" s="19"/>
      <c r="W29" s="20"/>
      <c r="X29" s="20"/>
      <c r="Y29" s="18"/>
      <c r="Z29" s="18"/>
      <c r="AA29" s="18"/>
      <c r="AB29" s="18"/>
    </row>
    <row r="30" spans="5:17" ht="18"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18"/>
      <c r="P30" s="20"/>
      <c r="Q30" s="20"/>
    </row>
    <row r="31" spans="5:17" ht="18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</row>
    <row r="32" spans="5:17" ht="18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20"/>
    </row>
    <row r="33" ht="18">
      <c r="E33" s="48"/>
    </row>
    <row r="35" ht="18">
      <c r="C35" s="41"/>
    </row>
    <row r="36" ht="18">
      <c r="C36" s="41"/>
    </row>
    <row r="37" ht="18">
      <c r="C37" s="41"/>
    </row>
    <row r="38" ht="18">
      <c r="C38" s="41"/>
    </row>
    <row r="39" ht="18">
      <c r="C39" s="41"/>
    </row>
    <row r="40" ht="18">
      <c r="C40" s="41"/>
    </row>
    <row r="41" ht="18">
      <c r="C41" s="41"/>
    </row>
    <row r="42" ht="18">
      <c r="C42" s="41"/>
    </row>
    <row r="43" ht="18">
      <c r="C43" s="41"/>
    </row>
    <row r="44" ht="18">
      <c r="C44" s="41"/>
    </row>
  </sheetData>
  <sheetProtection/>
  <mergeCells count="8">
    <mergeCell ref="C7:C8"/>
    <mergeCell ref="B6:Q6"/>
    <mergeCell ref="O7:O8"/>
    <mergeCell ref="S7:U7"/>
    <mergeCell ref="R6:U6"/>
    <mergeCell ref="R7:R8"/>
    <mergeCell ref="P7:Q7"/>
    <mergeCell ref="D7:N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ihor pistunov</cp:lastModifiedBy>
  <cp:lastPrinted>2013-12-25T10:03:11Z</cp:lastPrinted>
  <dcterms:created xsi:type="dcterms:W3CDTF">2012-08-15T07:41:51Z</dcterms:created>
  <dcterms:modified xsi:type="dcterms:W3CDTF">2023-07-04T05:18:23Z</dcterms:modified>
  <cp:category/>
  <cp:version/>
  <cp:contentType/>
  <cp:contentStatus/>
</cp:coreProperties>
</file>