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860" activeTab="0"/>
  </bookViews>
  <sheets>
    <sheet name="ОКМ 2023" sheetId="1" r:id="rId1"/>
    <sheet name="Аркуш1" sheetId="2" r:id="rId2"/>
  </sheets>
  <definedNames>
    <definedName name="_xlfn.AVERAGEIF" hidden="1">#NAME?</definedName>
    <definedName name="solver_adj" localSheetId="1" hidden="1">'Аркуш1'!$H$5:$J$5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lhs1" localSheetId="1" hidden="1">'Аркуш1'!$H$5:$J$5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1</definedName>
    <definedName name="solver_nwt" localSheetId="1" hidden="1">1</definedName>
    <definedName name="solver_opt" localSheetId="1" hidden="1">'Аркуш1'!$E$9</definedName>
    <definedName name="solver_pre" localSheetId="1" hidden="1">0.000001</definedName>
    <definedName name="solver_rbv" localSheetId="1" hidden="1">1</definedName>
    <definedName name="solver_rel1" localSheetId="1" hidden="1">3</definedName>
    <definedName name="solver_rhs1" localSheetId="1" hidden="1">0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  <definedName name="_xlnm.Print_Area" localSheetId="0">'ОКМ 2023'!$A$1:$V$25</definedName>
  </definedNames>
  <calcPr fullCalcOnLoad="1"/>
</workbook>
</file>

<file path=xl/sharedStrings.xml><?xml version="1.0" encoding="utf-8"?>
<sst xmlns="http://schemas.openxmlformats.org/spreadsheetml/2006/main" count="373" uniqueCount="231">
  <si>
    <t>Лаби</t>
  </si>
  <si>
    <t>Оцінки</t>
  </si>
  <si>
    <t>Національна</t>
  </si>
  <si>
    <t>Бальна</t>
  </si>
  <si>
    <t>III чверть</t>
  </si>
  <si>
    <t>дата</t>
  </si>
  <si>
    <t>кількість хворих</t>
  </si>
  <si>
    <t>Ln(к.х)</t>
  </si>
  <si>
    <t>B</t>
  </si>
  <si>
    <t>mx</t>
  </si>
  <si>
    <t>6x</t>
  </si>
  <si>
    <t>прогноз</t>
  </si>
  <si>
    <t>різниця</t>
  </si>
  <si>
    <t xml:space="preserve">   --&gt;MIN</t>
  </si>
  <si>
    <t>=</t>
  </si>
  <si>
    <t>Група</t>
  </si>
  <si>
    <t>№ п/п</t>
  </si>
  <si>
    <t>ПІБ</t>
  </si>
  <si>
    <t>ОКМ-2</t>
  </si>
  <si>
    <t>ОКМ-3</t>
  </si>
  <si>
    <t>Авдалова Ю.М.</t>
  </si>
  <si>
    <t>035м-22з-1 ЕТФ</t>
  </si>
  <si>
    <t>Близнюк А.О.</t>
  </si>
  <si>
    <t>Вадковська Ю.А.</t>
  </si>
  <si>
    <t>Васецька Ю.О.</t>
  </si>
  <si>
    <t>Верещака Б.А.</t>
  </si>
  <si>
    <t>Когут Д.Д.</t>
  </si>
  <si>
    <t>Лисиченко М.А.</t>
  </si>
  <si>
    <t>Москаленко Н.О.</t>
  </si>
  <si>
    <t>Перинець К.Ю.</t>
  </si>
  <si>
    <t>Поляковська С.В.</t>
  </si>
  <si>
    <t>Пономаренко Н.В.</t>
  </si>
  <si>
    <t>Прокопенко Н.І.</t>
  </si>
  <si>
    <t>Псарьова О.М.</t>
  </si>
  <si>
    <t>Сухий М.К.</t>
  </si>
  <si>
    <t>Шамко В.В.</t>
  </si>
  <si>
    <t>Шебанова О.С.</t>
  </si>
  <si>
    <t>Шумілкіна Д.Ю.</t>
  </si>
  <si>
    <t>Щуровська О.М.</t>
  </si>
  <si>
    <t>Микитчук Н.М.</t>
  </si>
  <si>
    <t>035м-22з-2 ЕТФ</t>
  </si>
  <si>
    <t>Недашківська А.А.</t>
  </si>
  <si>
    <t>Половна Т.С.</t>
  </si>
  <si>
    <t>Сорокіна О.В.</t>
  </si>
  <si>
    <t>Попова Ю.Ю.</t>
  </si>
  <si>
    <t>103м-22з-2 ФПНТ</t>
  </si>
  <si>
    <t>Ковальова О.Г.</t>
  </si>
  <si>
    <t>281м-22з-1 ІДУ</t>
  </si>
  <si>
    <t>Майдебура В.В.</t>
  </si>
  <si>
    <t>Різник Я.В.</t>
  </si>
  <si>
    <t>Суліма Я.Г.</t>
  </si>
  <si>
    <t>Шевченко Н.Б.</t>
  </si>
  <si>
    <t>Ковальчук А.Г.</t>
  </si>
  <si>
    <t>281м-22з-3 ІДУ</t>
  </si>
  <si>
    <t>Шаровська М.Б.</t>
  </si>
  <si>
    <t>Наконечна О.В.</t>
  </si>
  <si>
    <t>281м-22з-4 ІДУ</t>
  </si>
  <si>
    <t>Омельченко І.В.</t>
  </si>
  <si>
    <t>Клименко О.Ю.</t>
  </si>
  <si>
    <t>281м-22з-5 ІДУ</t>
  </si>
  <si>
    <t>Кравченко В.О.</t>
  </si>
  <si>
    <t>281м-22з-6 ІДУ</t>
  </si>
  <si>
    <t>Гасанова А.М.</t>
  </si>
  <si>
    <t>035м-22-2 ЕТФ</t>
  </si>
  <si>
    <t>Лобанов В.І.</t>
  </si>
  <si>
    <t>Скоринін Т.В.</t>
  </si>
  <si>
    <t>Терещенко В.А.</t>
  </si>
  <si>
    <t>Лебединський С.П.</t>
  </si>
  <si>
    <t>051м-22-1</t>
  </si>
  <si>
    <t>Лотиш О.С.</t>
  </si>
  <si>
    <t>Родін Р.О.</t>
  </si>
  <si>
    <t>Борисенко Т.В.</t>
  </si>
  <si>
    <t>075м-22-1</t>
  </si>
  <si>
    <t>Владик Д.В.</t>
  </si>
  <si>
    <t>103м-22-1</t>
  </si>
  <si>
    <t>Головченко А.В.</t>
  </si>
  <si>
    <t>Демченко О.О.</t>
  </si>
  <si>
    <t>Дребель Я.В.</t>
  </si>
  <si>
    <t>Жижерін В.О.</t>
  </si>
  <si>
    <t>Кнюх В.Л.</t>
  </si>
  <si>
    <t>Мартиненко Ю.В.</t>
  </si>
  <si>
    <t>Мельник М.В.</t>
  </si>
  <si>
    <t>Семенченко В.О.</t>
  </si>
  <si>
    <t>Сливний С.О.</t>
  </si>
  <si>
    <t>Зарічний О.В.</t>
  </si>
  <si>
    <t>103м-22-2</t>
  </si>
  <si>
    <t>Калічак Є.М.</t>
  </si>
  <si>
    <t>Потоцький Д.В.</t>
  </si>
  <si>
    <t>Бобко М.О.</t>
  </si>
  <si>
    <t>121м-22-2</t>
  </si>
  <si>
    <t>Куйбіда Д.В.</t>
  </si>
  <si>
    <t>Тарасюк М.П.</t>
  </si>
  <si>
    <t>Білаш М.А.</t>
  </si>
  <si>
    <t>121м-22-4</t>
  </si>
  <si>
    <t>Лисенко Д.В.</t>
  </si>
  <si>
    <t>Бичков І.О.</t>
  </si>
  <si>
    <t>122м-22-1</t>
  </si>
  <si>
    <t>Бугай І.Р.</t>
  </si>
  <si>
    <t>Великожон Є.В.</t>
  </si>
  <si>
    <t>Захарченко М.О.</t>
  </si>
  <si>
    <t>Зозуля М.А.</t>
  </si>
  <si>
    <t>Кабро А.В.</t>
  </si>
  <si>
    <t>Кириченко О.Є.</t>
  </si>
  <si>
    <t>Ковальов Ф.В.</t>
  </si>
  <si>
    <t>Кондрашов Ю.В.</t>
  </si>
  <si>
    <t>Кузнецов В.М.</t>
  </si>
  <si>
    <t>Ларічев О.С.</t>
  </si>
  <si>
    <t>Макаренко М.Г.</t>
  </si>
  <si>
    <t>Мануйленко І.М.</t>
  </si>
  <si>
    <t>Мануйленко П.М.</t>
  </si>
  <si>
    <t>Нестор Є.М.</t>
  </si>
  <si>
    <t>Положевець Ю.І.</t>
  </si>
  <si>
    <t>Садиченко Д.В.</t>
  </si>
  <si>
    <t>Снісар А.В.</t>
  </si>
  <si>
    <t>Форостін І.О.</t>
  </si>
  <si>
    <t>Чиж Л.О.</t>
  </si>
  <si>
    <t>Осінній К.Г.</t>
  </si>
  <si>
    <t>122м-22-2</t>
  </si>
  <si>
    <t>Перерва В.В.</t>
  </si>
  <si>
    <t>Соломатін В.А.</t>
  </si>
  <si>
    <t>Шевченко І.В.</t>
  </si>
  <si>
    <t>Цалюк М.С.</t>
  </si>
  <si>
    <t>122м-22-4</t>
  </si>
  <si>
    <t>ОКМ-4</t>
  </si>
  <si>
    <t>Билбас К.О.</t>
  </si>
  <si>
    <t>123м-22-1</t>
  </si>
  <si>
    <t>Валах І.А.</t>
  </si>
  <si>
    <t>Волков В.Р.</t>
  </si>
  <si>
    <t>Галушко О.Г.</t>
  </si>
  <si>
    <t>Гудаков С.С.</t>
  </si>
  <si>
    <t>Залізняк М.Г.</t>
  </si>
  <si>
    <t>Каінов Д.Р.</t>
  </si>
  <si>
    <t>Кириченко М.О.</t>
  </si>
  <si>
    <t>Купець Є.С.</t>
  </si>
  <si>
    <t>Литвиненко Д.С.</t>
  </si>
  <si>
    <t>Лікаренко Д.А.</t>
  </si>
  <si>
    <t>Максютенко Л.Е.</t>
  </si>
  <si>
    <t>Музиченко А.О.</t>
  </si>
  <si>
    <t>Пономаренко А.Ю.</t>
  </si>
  <si>
    <t>Стенянський Р.О.</t>
  </si>
  <si>
    <t>Удовиченко М.В.</t>
  </si>
  <si>
    <t>Халімендик Ю.М.</t>
  </si>
  <si>
    <t>Вовкоріз А.В.</t>
  </si>
  <si>
    <t>126м-22-1</t>
  </si>
  <si>
    <t>Волошин Д.А.</t>
  </si>
  <si>
    <t>Загинайло Є.О.</t>
  </si>
  <si>
    <t>Максименко О.В.</t>
  </si>
  <si>
    <t>Носуль О.П.</t>
  </si>
  <si>
    <t>Пачевський М.В.</t>
  </si>
  <si>
    <t>Явтухов А.В.</t>
  </si>
  <si>
    <t>Тимофієнко П.Ю.</t>
  </si>
  <si>
    <t>126м-22-2</t>
  </si>
  <si>
    <t>ОКМ-5</t>
  </si>
  <si>
    <t>Водолазський А.Ю.</t>
  </si>
  <si>
    <t>125м-22-1</t>
  </si>
  <si>
    <t>Горобець Р.О.</t>
  </si>
  <si>
    <t>Калита Є.В.</t>
  </si>
  <si>
    <t>Нашиванько Р.О.</t>
  </si>
  <si>
    <t>Петраш Є.І.</t>
  </si>
  <si>
    <t>Пойда Г.Є.</t>
  </si>
  <si>
    <t>Хіблін М.М.</t>
  </si>
  <si>
    <t>Абрамов І.С.</t>
  </si>
  <si>
    <t>125м-22-2</t>
  </si>
  <si>
    <t>Бакун Д.В.</t>
  </si>
  <si>
    <t>Бочін І.І.</t>
  </si>
  <si>
    <t>Гаврилов О.В.</t>
  </si>
  <si>
    <t>Горянський С.В.</t>
  </si>
  <si>
    <t>Дерезенко А.В.</t>
  </si>
  <si>
    <t>Дзеркаль Р.А.</t>
  </si>
  <si>
    <t>Дорофєєв Є.О.</t>
  </si>
  <si>
    <t>Зуй О.В.</t>
  </si>
  <si>
    <t>Ковальчук Д.В.</t>
  </si>
  <si>
    <t>Левітан О.С.</t>
  </si>
  <si>
    <t>Литвицький А.В.</t>
  </si>
  <si>
    <t>Ліпкін М.О.</t>
  </si>
  <si>
    <t>Мінзар М.А.</t>
  </si>
  <si>
    <t>Мінченко М.В.</t>
  </si>
  <si>
    <t>Павленко Є.С.</t>
  </si>
  <si>
    <t>Полєв М.Д.</t>
  </si>
  <si>
    <t>Ремха Б.Т.</t>
  </si>
  <si>
    <t>Рожков М.О.</t>
  </si>
  <si>
    <t>Романюк Е.О.</t>
  </si>
  <si>
    <t>Сайченко С.О.</t>
  </si>
  <si>
    <t>Ткачук В.І.</t>
  </si>
  <si>
    <t>Черкаський Д.О.</t>
  </si>
  <si>
    <t>Юрков С.Р.</t>
  </si>
  <si>
    <t>Явір Я.Р.</t>
  </si>
  <si>
    <t>Явтушенко А.О.</t>
  </si>
  <si>
    <t>ОКМ-6</t>
  </si>
  <si>
    <t>Долінський Р.О.</t>
  </si>
  <si>
    <t>141м-22-1</t>
  </si>
  <si>
    <t>Марченко І.О.</t>
  </si>
  <si>
    <t>Чорний Ю.В.</t>
  </si>
  <si>
    <t>141м-22-2</t>
  </si>
  <si>
    <t>Ганжук Є.С.</t>
  </si>
  <si>
    <t>141м-22-3</t>
  </si>
  <si>
    <t>Логвінов О.О.</t>
  </si>
  <si>
    <t>Казначеєв М.В.</t>
  </si>
  <si>
    <t>151м-22-1</t>
  </si>
  <si>
    <t>Кандибко В.О.</t>
  </si>
  <si>
    <t>184м-22-2 ІП</t>
  </si>
  <si>
    <t>Кірєєв І.С.</t>
  </si>
  <si>
    <t>184м-22-3 ІП</t>
  </si>
  <si>
    <t>Лозовський Р.В.</t>
  </si>
  <si>
    <t>Миргородський В.О.</t>
  </si>
  <si>
    <t>Сімонов В.Є.</t>
  </si>
  <si>
    <t>Назаров І.В.</t>
  </si>
  <si>
    <t>184м-22-4 ІП</t>
  </si>
  <si>
    <t>Волобуєва Д.С.</t>
  </si>
  <si>
    <t>242м-22-1</t>
  </si>
  <si>
    <t>Павлов Д.С.</t>
  </si>
  <si>
    <t>Гіро К.В.</t>
  </si>
  <si>
    <t>291м-22-1</t>
  </si>
  <si>
    <t>Кирилюк А.В.</t>
  </si>
  <si>
    <t>Лигуша Е.Ю.</t>
  </si>
  <si>
    <t>Мищенко В.С.</t>
  </si>
  <si>
    <t>Правдін В.І.</t>
  </si>
  <si>
    <t>Філін Д.О.</t>
  </si>
  <si>
    <t>Шрайбман Д.О.</t>
  </si>
  <si>
    <t>Липа Б.О.</t>
  </si>
  <si>
    <t>291м-22-2</t>
  </si>
  <si>
    <t>Мартиненко О.В.</t>
  </si>
  <si>
    <t>Основи критичного мислення 2022-2023 навчальний рік</t>
  </si>
  <si>
    <t>Ровний В.Г.</t>
  </si>
  <si>
    <t>ФЕФ</t>
  </si>
  <si>
    <t>ЕТФ</t>
  </si>
  <si>
    <t>ГРФ</t>
  </si>
  <si>
    <t>ФІТ</t>
  </si>
  <si>
    <t>ГІРН</t>
  </si>
  <si>
    <t>ГУМАН</t>
  </si>
  <si>
    <t>ІДУ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</si>
</sst>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_₴_-;\-* #,##0_₴_-;_-* &quot;-&quot;_₴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  <numFmt numFmtId="196" formatCode="[$-422]d\ mmmm\ yyyy&quot; р.&quot;"/>
    <numFmt numFmtId="197" formatCode="0.000000000"/>
    <numFmt numFmtId="198" formatCode="#&quot; &quot;???/???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2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50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1" fillId="27" borderId="6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3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0" fillId="0" borderId="16" xfId="0" applyFont="1" applyBorder="1" applyAlignment="1">
      <alignment vertical="center" wrapText="1"/>
    </xf>
    <xf numFmtId="14" fontId="0" fillId="0" borderId="0" xfId="0" applyNumberFormat="1" applyAlignment="1">
      <alignment/>
    </xf>
    <xf numFmtId="0" fontId="0" fillId="0" borderId="16" xfId="0" applyBorder="1" applyAlignment="1">
      <alignment/>
    </xf>
    <xf numFmtId="2" fontId="0" fillId="0" borderId="0" xfId="0" applyNumberFormat="1" applyAlignment="1">
      <alignment/>
    </xf>
    <xf numFmtId="2" fontId="0" fillId="0" borderId="16" xfId="0" applyNumberFormat="1" applyBorder="1" applyAlignment="1">
      <alignment/>
    </xf>
    <xf numFmtId="197" fontId="11" fillId="0" borderId="0" xfId="0" applyNumberFormat="1" applyFont="1" applyAlignment="1">
      <alignment/>
    </xf>
    <xf numFmtId="0" fontId="50" fillId="0" borderId="16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vertical="center"/>
    </xf>
    <xf numFmtId="0" fontId="12" fillId="0" borderId="18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1" xfId="0" applyFont="1" applyBorder="1" applyAlignment="1">
      <alignment horizont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7"/>
  <sheetViews>
    <sheetView tabSelected="1" zoomScale="130" zoomScaleNormal="130" zoomScaleSheetLayoutView="100" workbookViewId="0" topLeftCell="A68">
      <pane xSplit="3" topLeftCell="D1" activePane="topRight" state="frozen"/>
      <selection pane="topLeft" activeCell="A2" sqref="A2"/>
      <selection pane="topRight" activeCell="F78" sqref="F78"/>
    </sheetView>
  </sheetViews>
  <sheetFormatPr defaultColWidth="9.00390625" defaultRowHeight="12.75"/>
  <cols>
    <col min="1" max="1" width="5.625" style="5" customWidth="1"/>
    <col min="2" max="2" width="26.25390625" style="5" customWidth="1"/>
    <col min="3" max="3" width="22.00390625" style="5" customWidth="1"/>
    <col min="4" max="4" width="9.125" style="5" customWidth="1"/>
    <col min="5" max="7" width="10.25390625" style="5" customWidth="1"/>
    <col min="8" max="8" width="17.875" style="5" customWidth="1"/>
    <col min="9" max="9" width="10.00390625" style="5" customWidth="1"/>
    <col min="10" max="12" width="12.75390625" style="5" customWidth="1"/>
    <col min="13" max="13" width="9.375" style="5" customWidth="1"/>
    <col min="14" max="14" width="9.625" style="5" customWidth="1"/>
    <col min="15" max="16" width="9.125" style="5" customWidth="1"/>
    <col min="17" max="17" width="19.00390625" style="5" customWidth="1"/>
    <col min="18" max="18" width="10.25390625" style="5" customWidth="1"/>
    <col min="19" max="19" width="9.125" style="5" customWidth="1"/>
    <col min="20" max="20" width="74.00390625" style="5" customWidth="1"/>
    <col min="21" max="21" width="10.625" style="5" bestFit="1" customWidth="1"/>
    <col min="22" max="24" width="9.125" style="5" customWidth="1"/>
    <col min="25" max="25" width="12.125" style="5" customWidth="1"/>
    <col min="26" max="27" width="9.125" style="5" customWidth="1"/>
    <col min="28" max="28" width="11.75390625" style="5" customWidth="1"/>
    <col min="29" max="16384" width="9.125" style="5" customWidth="1"/>
  </cols>
  <sheetData>
    <row r="1" spans="1:20" ht="62.25">
      <c r="A1" s="1"/>
      <c r="B1" s="4" t="s">
        <v>222</v>
      </c>
      <c r="E1" s="3"/>
      <c r="G1" s="17"/>
      <c r="T1" s="31"/>
    </row>
    <row r="2" spans="1:9" ht="19.5" thickBot="1">
      <c r="A2" s="1"/>
      <c r="B2" s="2"/>
      <c r="C2" s="13"/>
      <c r="D2" s="13"/>
      <c r="E2" s="25"/>
      <c r="F2" s="24"/>
      <c r="G2" s="24"/>
      <c r="H2" s="20"/>
      <c r="I2" s="13"/>
    </row>
    <row r="3" spans="1:22" ht="19.5" thickBot="1">
      <c r="A3" s="6"/>
      <c r="B3" s="7"/>
      <c r="C3" s="45" t="s">
        <v>4</v>
      </c>
      <c r="D3" s="46"/>
      <c r="E3" s="46"/>
      <c r="F3" s="46"/>
      <c r="G3" s="46"/>
      <c r="H3" s="46"/>
      <c r="I3" s="47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2" ht="18.75">
      <c r="A4" s="52" t="s">
        <v>16</v>
      </c>
      <c r="B4" s="54" t="s">
        <v>17</v>
      </c>
      <c r="C4" s="50" t="s">
        <v>15</v>
      </c>
      <c r="D4" s="56" t="s">
        <v>0</v>
      </c>
      <c r="E4" s="56"/>
      <c r="F4" s="56"/>
      <c r="G4" s="56"/>
      <c r="H4" s="48" t="s">
        <v>1</v>
      </c>
      <c r="I4" s="49"/>
      <c r="J4" s="44"/>
      <c r="K4" s="44"/>
      <c r="L4" s="44"/>
      <c r="M4" s="44"/>
      <c r="N4" s="44"/>
      <c r="O4" s="44"/>
      <c r="P4" s="44"/>
      <c r="Q4" s="42"/>
      <c r="R4" s="42"/>
      <c r="S4" s="43"/>
      <c r="T4" s="42"/>
      <c r="U4" s="42"/>
      <c r="V4" s="42"/>
    </row>
    <row r="5" spans="1:29" ht="19.5" thickBot="1">
      <c r="A5" s="53"/>
      <c r="B5" s="55"/>
      <c r="C5" s="51"/>
      <c r="D5" s="10">
        <v>1</v>
      </c>
      <c r="E5" s="10">
        <v>2</v>
      </c>
      <c r="F5" s="10">
        <v>3</v>
      </c>
      <c r="G5" s="10">
        <v>4</v>
      </c>
      <c r="H5" s="8" t="s">
        <v>2</v>
      </c>
      <c r="I5" s="9" t="s">
        <v>3</v>
      </c>
      <c r="J5" s="44"/>
      <c r="K5" s="23"/>
      <c r="L5" s="23"/>
      <c r="M5" s="16"/>
      <c r="N5" s="16"/>
      <c r="O5" s="16"/>
      <c r="P5" s="44"/>
      <c r="Q5" s="16"/>
      <c r="R5" s="16"/>
      <c r="S5" s="43"/>
      <c r="T5" s="16" t="s">
        <v>14</v>
      </c>
      <c r="U5" s="16"/>
      <c r="V5" s="16"/>
      <c r="X5" s="19"/>
      <c r="Y5" s="16"/>
      <c r="Z5" s="13"/>
      <c r="AA5" s="13"/>
      <c r="AB5" s="13"/>
      <c r="AC5" s="13"/>
    </row>
    <row r="6" spans="1:29" ht="18.75">
      <c r="A6" s="32">
        <v>1</v>
      </c>
      <c r="B6" s="26" t="s">
        <v>20</v>
      </c>
      <c r="C6" s="26" t="s">
        <v>21</v>
      </c>
      <c r="D6" s="11">
        <v>3.9</v>
      </c>
      <c r="E6" s="11">
        <v>4.4</v>
      </c>
      <c r="F6" s="11">
        <v>2</v>
      </c>
      <c r="G6" s="11">
        <v>2</v>
      </c>
      <c r="H6" s="12" t="str">
        <f>IF(I6&lt;60,"незадовільно",IF(I6&lt;74,"задовільно",IF(I6&lt;90,"добре","відмінно")))</f>
        <v>задовільно</v>
      </c>
      <c r="I6" s="18">
        <f>IF(AVERAGE(D6:G6)=2,1,ROUND(AVERAGE(D6:G6)/5,2)*100)</f>
        <v>62</v>
      </c>
      <c r="J6" s="36" t="s">
        <v>225</v>
      </c>
      <c r="K6" s="22"/>
      <c r="L6" s="22"/>
      <c r="M6" s="14"/>
      <c r="N6" s="14"/>
      <c r="O6" s="14"/>
      <c r="P6" s="14"/>
      <c r="Q6" s="15"/>
      <c r="R6" s="15"/>
      <c r="S6" s="15"/>
      <c r="T6" s="15"/>
      <c r="U6" s="15"/>
      <c r="V6" s="14"/>
      <c r="X6" s="20"/>
      <c r="Y6" s="20"/>
      <c r="Z6" s="13"/>
      <c r="AA6" s="19"/>
      <c r="AB6" s="13"/>
      <c r="AC6" s="13"/>
    </row>
    <row r="7" spans="1:29" ht="18.75">
      <c r="A7" s="32">
        <v>2</v>
      </c>
      <c r="B7" s="26" t="s">
        <v>22</v>
      </c>
      <c r="C7" s="26" t="s">
        <v>21</v>
      </c>
      <c r="D7" s="11">
        <v>2</v>
      </c>
      <c r="E7" s="11">
        <v>2</v>
      </c>
      <c r="F7" s="11">
        <v>2</v>
      </c>
      <c r="G7" s="11">
        <v>2</v>
      </c>
      <c r="H7" s="12" t="str">
        <f aca="true" t="shared" si="0" ref="H7:H71">IF(I7&lt;60,"незадовільно",IF(I7&lt;74,"задовільно",IF(I7&lt;90,"добре","відмінно")))</f>
        <v>незадовільно</v>
      </c>
      <c r="I7" s="18">
        <f aca="true" t="shared" si="1" ref="I7:I71">IF(AVERAGE(D7:G7)=2,1,ROUND(AVERAGE(D7:G7)/5,2)*100)</f>
        <v>1</v>
      </c>
      <c r="J7" s="37"/>
      <c r="K7" s="14"/>
      <c r="L7" s="14"/>
      <c r="M7" s="14"/>
      <c r="N7" s="14"/>
      <c r="O7" s="14"/>
      <c r="P7" s="14"/>
      <c r="Q7" s="15"/>
      <c r="R7" s="15"/>
      <c r="S7" s="14"/>
      <c r="T7" s="15"/>
      <c r="U7" s="15"/>
      <c r="V7" s="14"/>
      <c r="X7" s="21"/>
      <c r="Y7" s="21"/>
      <c r="Z7" s="13"/>
      <c r="AA7" s="20"/>
      <c r="AB7" s="20"/>
      <c r="AC7" s="13"/>
    </row>
    <row r="8" spans="1:29" ht="18.75" customHeight="1">
      <c r="A8" s="32">
        <v>3</v>
      </c>
      <c r="B8" s="26" t="s">
        <v>23</v>
      </c>
      <c r="C8" s="26" t="s">
        <v>21</v>
      </c>
      <c r="D8" s="11">
        <v>4.7</v>
      </c>
      <c r="E8" s="11">
        <v>4.9</v>
      </c>
      <c r="F8" s="11">
        <v>2</v>
      </c>
      <c r="G8" s="11">
        <v>4.9</v>
      </c>
      <c r="H8" s="12" t="str">
        <f t="shared" si="0"/>
        <v>добре</v>
      </c>
      <c r="I8" s="18">
        <f t="shared" si="1"/>
        <v>83</v>
      </c>
      <c r="J8" s="37"/>
      <c r="K8" s="14"/>
      <c r="L8" s="14"/>
      <c r="M8" s="14"/>
      <c r="N8" s="14"/>
      <c r="O8" s="14"/>
      <c r="P8" s="14"/>
      <c r="Q8" s="15"/>
      <c r="R8" s="15"/>
      <c r="S8" s="14"/>
      <c r="T8" s="15"/>
      <c r="U8" s="15"/>
      <c r="V8" s="14"/>
      <c r="X8" s="21"/>
      <c r="Y8" s="21"/>
      <c r="Z8" s="13"/>
      <c r="AA8" s="21"/>
      <c r="AB8" s="21"/>
      <c r="AC8" s="13"/>
    </row>
    <row r="9" spans="1:29" ht="23.25" customHeight="1">
      <c r="A9" s="32">
        <v>4</v>
      </c>
      <c r="B9" s="26" t="s">
        <v>24</v>
      </c>
      <c r="C9" s="26" t="s">
        <v>21</v>
      </c>
      <c r="D9" s="11">
        <v>4.8</v>
      </c>
      <c r="E9" s="11">
        <v>4.5</v>
      </c>
      <c r="F9" s="11">
        <v>2</v>
      </c>
      <c r="G9" s="11">
        <v>5</v>
      </c>
      <c r="H9" s="12" t="str">
        <f t="shared" si="0"/>
        <v>добре</v>
      </c>
      <c r="I9" s="18">
        <f t="shared" si="1"/>
        <v>82</v>
      </c>
      <c r="J9" s="37"/>
      <c r="K9" s="14"/>
      <c r="L9" s="14"/>
      <c r="M9" s="14"/>
      <c r="N9" s="14"/>
      <c r="O9" s="14"/>
      <c r="P9" s="14"/>
      <c r="Q9" s="15"/>
      <c r="R9" s="15"/>
      <c r="S9" s="14"/>
      <c r="T9" s="15"/>
      <c r="U9" s="15"/>
      <c r="V9" s="14"/>
      <c r="X9" s="21"/>
      <c r="Y9" s="21"/>
      <c r="Z9" s="13"/>
      <c r="AA9" s="21"/>
      <c r="AB9" s="21"/>
      <c r="AC9" s="13"/>
    </row>
    <row r="10" spans="1:29" ht="21.75" customHeight="1">
      <c r="A10" s="32">
        <v>5</v>
      </c>
      <c r="B10" s="26" t="s">
        <v>25</v>
      </c>
      <c r="C10" s="26" t="s">
        <v>21</v>
      </c>
      <c r="D10" s="11">
        <v>2</v>
      </c>
      <c r="E10" s="11">
        <v>2</v>
      </c>
      <c r="F10" s="11">
        <v>2</v>
      </c>
      <c r="G10" s="11">
        <v>2</v>
      </c>
      <c r="H10" s="12" t="str">
        <f t="shared" si="0"/>
        <v>незадовільно</v>
      </c>
      <c r="I10" s="18">
        <f t="shared" si="1"/>
        <v>1</v>
      </c>
      <c r="J10" s="37"/>
      <c r="K10" s="14"/>
      <c r="L10" s="14"/>
      <c r="M10" s="14"/>
      <c r="N10" s="14"/>
      <c r="O10" s="14"/>
      <c r="P10" s="14"/>
      <c r="Q10" s="15"/>
      <c r="R10" s="15"/>
      <c r="S10" s="14"/>
      <c r="T10" s="15"/>
      <c r="U10" s="15"/>
      <c r="V10" s="14"/>
      <c r="X10" s="21"/>
      <c r="Y10" s="21"/>
      <c r="Z10" s="13"/>
      <c r="AA10" s="21"/>
      <c r="AB10" s="21"/>
      <c r="AC10" s="13"/>
    </row>
    <row r="11" spans="1:29" ht="22.5" customHeight="1">
      <c r="A11" s="32">
        <v>6</v>
      </c>
      <c r="B11" s="26" t="s">
        <v>26</v>
      </c>
      <c r="C11" s="26" t="s">
        <v>21</v>
      </c>
      <c r="D11" s="11">
        <v>3.5</v>
      </c>
      <c r="E11" s="11">
        <v>4.8</v>
      </c>
      <c r="F11" s="11">
        <v>4</v>
      </c>
      <c r="G11" s="11">
        <v>4</v>
      </c>
      <c r="H11" s="12" t="str">
        <f t="shared" si="0"/>
        <v>добре</v>
      </c>
      <c r="I11" s="18">
        <f t="shared" si="1"/>
        <v>82</v>
      </c>
      <c r="J11" s="37"/>
      <c r="K11" s="14"/>
      <c r="L11" s="14"/>
      <c r="M11" s="14"/>
      <c r="N11" s="14"/>
      <c r="O11" s="14"/>
      <c r="P11" s="14"/>
      <c r="Q11" s="15"/>
      <c r="R11" s="15"/>
      <c r="S11" s="14"/>
      <c r="T11" s="15"/>
      <c r="U11" s="15"/>
      <c r="V11" s="14"/>
      <c r="X11" s="21"/>
      <c r="Y11" s="21"/>
      <c r="Z11" s="13"/>
      <c r="AA11" s="21"/>
      <c r="AB11" s="21"/>
      <c r="AC11" s="13"/>
    </row>
    <row r="12" spans="1:29" ht="24" customHeight="1">
      <c r="A12" s="32">
        <v>7</v>
      </c>
      <c r="B12" s="26" t="s">
        <v>27</v>
      </c>
      <c r="C12" s="26" t="s">
        <v>21</v>
      </c>
      <c r="D12" s="11">
        <v>4</v>
      </c>
      <c r="E12" s="11">
        <v>4</v>
      </c>
      <c r="F12" s="11">
        <v>4</v>
      </c>
      <c r="G12" s="11">
        <v>4</v>
      </c>
      <c r="H12" s="12" t="str">
        <f t="shared" si="0"/>
        <v>добре</v>
      </c>
      <c r="I12" s="18">
        <f t="shared" si="1"/>
        <v>80</v>
      </c>
      <c r="J12" s="37"/>
      <c r="K12" s="14"/>
      <c r="L12" s="14"/>
      <c r="M12" s="14"/>
      <c r="N12" s="14"/>
      <c r="O12" s="14"/>
      <c r="P12" s="14"/>
      <c r="Q12" s="15"/>
      <c r="R12" s="15"/>
      <c r="S12" s="14"/>
      <c r="T12" s="15"/>
      <c r="U12" s="15"/>
      <c r="V12" s="14"/>
      <c r="X12" s="21"/>
      <c r="Y12" s="21"/>
      <c r="Z12" s="13"/>
      <c r="AA12" s="21"/>
      <c r="AB12" s="21"/>
      <c r="AC12" s="13"/>
    </row>
    <row r="13" spans="1:29" ht="20.25" customHeight="1">
      <c r="A13" s="32">
        <v>8</v>
      </c>
      <c r="B13" s="26" t="s">
        <v>28</v>
      </c>
      <c r="C13" s="26" t="s">
        <v>21</v>
      </c>
      <c r="D13" s="11">
        <v>2</v>
      </c>
      <c r="E13" s="11">
        <v>2</v>
      </c>
      <c r="F13" s="11">
        <v>2</v>
      </c>
      <c r="G13" s="11">
        <v>2</v>
      </c>
      <c r="H13" s="12" t="str">
        <f t="shared" si="0"/>
        <v>незадовільно</v>
      </c>
      <c r="I13" s="18">
        <f t="shared" si="1"/>
        <v>1</v>
      </c>
      <c r="J13" s="37"/>
      <c r="K13" s="14"/>
      <c r="L13" s="14"/>
      <c r="M13" s="14"/>
      <c r="N13" s="14"/>
      <c r="O13" s="14"/>
      <c r="P13" s="14"/>
      <c r="Q13" s="15"/>
      <c r="R13" s="15"/>
      <c r="S13" s="14"/>
      <c r="T13" s="15"/>
      <c r="U13" s="15"/>
      <c r="V13" s="14"/>
      <c r="X13" s="21"/>
      <c r="Y13" s="21"/>
      <c r="Z13" s="13"/>
      <c r="AA13" s="21"/>
      <c r="AB13" s="21"/>
      <c r="AC13" s="13"/>
    </row>
    <row r="14" spans="1:29" ht="22.5" customHeight="1">
      <c r="A14" s="32">
        <v>9</v>
      </c>
      <c r="B14" s="26" t="s">
        <v>29</v>
      </c>
      <c r="C14" s="26" t="s">
        <v>21</v>
      </c>
      <c r="D14" s="11">
        <v>4.7</v>
      </c>
      <c r="E14" s="11">
        <v>4.8</v>
      </c>
      <c r="F14" s="11">
        <v>4.6</v>
      </c>
      <c r="G14" s="11">
        <v>4.5</v>
      </c>
      <c r="H14" s="12" t="str">
        <f t="shared" si="0"/>
        <v>відмінно</v>
      </c>
      <c r="I14" s="18">
        <f t="shared" si="1"/>
        <v>93</v>
      </c>
      <c r="J14" s="37"/>
      <c r="K14" s="14"/>
      <c r="L14" s="14"/>
      <c r="M14" s="14"/>
      <c r="N14" s="14"/>
      <c r="O14" s="14"/>
      <c r="P14" s="14"/>
      <c r="Q14" s="15"/>
      <c r="R14" s="15"/>
      <c r="S14" s="14"/>
      <c r="T14" s="15"/>
      <c r="U14" s="15"/>
      <c r="V14" s="14"/>
      <c r="X14" s="15"/>
      <c r="Y14" s="15"/>
      <c r="Z14" s="13"/>
      <c r="AA14" s="21"/>
      <c r="AB14" s="21"/>
      <c r="AC14" s="13"/>
    </row>
    <row r="15" spans="1:29" ht="21" customHeight="1">
      <c r="A15" s="32">
        <v>10</v>
      </c>
      <c r="B15" s="26" t="s">
        <v>30</v>
      </c>
      <c r="C15" s="26" t="s">
        <v>21</v>
      </c>
      <c r="D15" s="11">
        <v>4.9</v>
      </c>
      <c r="E15" s="11">
        <v>4.5</v>
      </c>
      <c r="F15" s="11">
        <v>2</v>
      </c>
      <c r="G15" s="11">
        <v>2</v>
      </c>
      <c r="H15" s="12" t="str">
        <f t="shared" si="0"/>
        <v>задовільно</v>
      </c>
      <c r="I15" s="18">
        <f t="shared" si="1"/>
        <v>67</v>
      </c>
      <c r="J15" s="37"/>
      <c r="K15" s="14"/>
      <c r="L15" s="14"/>
      <c r="M15" s="14"/>
      <c r="N15" s="14"/>
      <c r="O15" s="14"/>
      <c r="P15" s="14"/>
      <c r="Q15" s="15"/>
      <c r="R15" s="15"/>
      <c r="S15" s="14"/>
      <c r="T15" s="15"/>
      <c r="U15" s="15"/>
      <c r="V15" s="14"/>
      <c r="X15" s="15"/>
      <c r="Y15" s="15"/>
      <c r="Z15" s="13"/>
      <c r="AA15" s="13"/>
      <c r="AB15" s="13"/>
      <c r="AC15" s="13"/>
    </row>
    <row r="16" spans="1:29" ht="21" customHeight="1">
      <c r="A16" s="32">
        <v>11</v>
      </c>
      <c r="B16" s="26" t="s">
        <v>31</v>
      </c>
      <c r="C16" s="26" t="s">
        <v>21</v>
      </c>
      <c r="D16" s="11">
        <v>4</v>
      </c>
      <c r="E16" s="11">
        <v>3.5</v>
      </c>
      <c r="F16" s="11">
        <v>2</v>
      </c>
      <c r="G16" s="11">
        <v>4.7</v>
      </c>
      <c r="H16" s="12" t="str">
        <f t="shared" si="0"/>
        <v>задовільно</v>
      </c>
      <c r="I16" s="18">
        <f t="shared" si="1"/>
        <v>71</v>
      </c>
      <c r="J16" s="37"/>
      <c r="K16" s="14"/>
      <c r="L16" s="14"/>
      <c r="M16" s="14"/>
      <c r="N16" s="14"/>
      <c r="O16" s="14"/>
      <c r="P16" s="14"/>
      <c r="Q16" s="15"/>
      <c r="R16" s="15"/>
      <c r="S16" s="14"/>
      <c r="T16" s="15"/>
      <c r="U16" s="15"/>
      <c r="V16" s="14"/>
      <c r="X16" s="19"/>
      <c r="Y16" s="13"/>
      <c r="Z16" s="13"/>
      <c r="AA16" s="13"/>
      <c r="AB16" s="13"/>
      <c r="AC16" s="13"/>
    </row>
    <row r="17" spans="1:29" ht="18.75">
      <c r="A17" s="32">
        <v>12</v>
      </c>
      <c r="B17" s="26" t="s">
        <v>32</v>
      </c>
      <c r="C17" s="26" t="s">
        <v>21</v>
      </c>
      <c r="D17" s="11">
        <v>3.5</v>
      </c>
      <c r="E17" s="11">
        <v>4</v>
      </c>
      <c r="F17" s="11">
        <v>3</v>
      </c>
      <c r="G17" s="11">
        <v>5</v>
      </c>
      <c r="H17" s="12" t="str">
        <f t="shared" si="0"/>
        <v>добре</v>
      </c>
      <c r="I17" s="18">
        <f t="shared" si="1"/>
        <v>78</v>
      </c>
      <c r="J17" s="37"/>
      <c r="K17" s="14"/>
      <c r="L17" s="14"/>
      <c r="M17" s="14"/>
      <c r="N17" s="14"/>
      <c r="O17" s="14"/>
      <c r="P17" s="14"/>
      <c r="Q17" s="15"/>
      <c r="R17" s="15"/>
      <c r="S17" s="14"/>
      <c r="T17" s="15"/>
      <c r="U17" s="15"/>
      <c r="V17" s="14"/>
      <c r="X17" s="20"/>
      <c r="Y17" s="20"/>
      <c r="Z17" s="13"/>
      <c r="AA17" s="13"/>
      <c r="AB17" s="13"/>
      <c r="AC17" s="13"/>
    </row>
    <row r="18" spans="1:29" ht="18.75" customHeight="1">
      <c r="A18" s="32">
        <v>13</v>
      </c>
      <c r="B18" s="26" t="s">
        <v>33</v>
      </c>
      <c r="C18" s="26" t="s">
        <v>21</v>
      </c>
      <c r="D18" s="11">
        <v>4.8</v>
      </c>
      <c r="E18" s="11">
        <v>4.8</v>
      </c>
      <c r="F18" s="11">
        <v>5</v>
      </c>
      <c r="G18" s="11">
        <v>4.9</v>
      </c>
      <c r="H18" s="12" t="str">
        <f t="shared" si="0"/>
        <v>відмінно</v>
      </c>
      <c r="I18" s="18">
        <f t="shared" si="1"/>
        <v>98</v>
      </c>
      <c r="J18" s="37"/>
      <c r="K18" s="14"/>
      <c r="L18" s="14"/>
      <c r="M18" s="14"/>
      <c r="N18" s="14"/>
      <c r="O18" s="14"/>
      <c r="P18" s="14"/>
      <c r="Q18" s="15"/>
      <c r="R18" s="15"/>
      <c r="S18" s="14"/>
      <c r="T18" s="15"/>
      <c r="U18" s="15"/>
      <c r="V18" s="14"/>
      <c r="X18" s="21"/>
      <c r="Y18" s="21"/>
      <c r="Z18" s="13"/>
      <c r="AA18" s="13"/>
      <c r="AB18" s="13"/>
      <c r="AC18" s="13"/>
    </row>
    <row r="19" spans="1:29" ht="18.75">
      <c r="A19" s="32">
        <v>14</v>
      </c>
      <c r="B19" s="26" t="s">
        <v>34</v>
      </c>
      <c r="C19" s="26" t="s">
        <v>21</v>
      </c>
      <c r="D19" s="11">
        <v>4</v>
      </c>
      <c r="E19" s="11">
        <v>4.5</v>
      </c>
      <c r="F19" s="11">
        <v>4</v>
      </c>
      <c r="G19" s="11">
        <v>4.5</v>
      </c>
      <c r="H19" s="12" t="str">
        <f t="shared" si="0"/>
        <v>добре</v>
      </c>
      <c r="I19" s="18">
        <f t="shared" si="1"/>
        <v>85</v>
      </c>
      <c r="J19" s="37"/>
      <c r="K19" s="14"/>
      <c r="L19" s="14"/>
      <c r="M19" s="14"/>
      <c r="N19" s="14"/>
      <c r="O19" s="14"/>
      <c r="P19" s="14"/>
      <c r="Q19" s="15"/>
      <c r="R19" s="15"/>
      <c r="S19" s="14"/>
      <c r="T19" s="15"/>
      <c r="U19" s="15"/>
      <c r="V19" s="14"/>
      <c r="X19" s="21"/>
      <c r="Y19" s="21"/>
      <c r="Z19" s="13"/>
      <c r="AA19" s="13"/>
      <c r="AB19" s="13"/>
      <c r="AC19" s="13"/>
    </row>
    <row r="20" spans="1:29" ht="22.5" customHeight="1">
      <c r="A20" s="32">
        <v>15</v>
      </c>
      <c r="B20" s="26" t="s">
        <v>35</v>
      </c>
      <c r="C20" s="26" t="s">
        <v>21</v>
      </c>
      <c r="D20" s="11">
        <v>2</v>
      </c>
      <c r="E20" s="11">
        <v>2</v>
      </c>
      <c r="F20" s="11">
        <v>2</v>
      </c>
      <c r="G20" s="11">
        <v>2</v>
      </c>
      <c r="H20" s="12" t="str">
        <f t="shared" si="0"/>
        <v>незадовільно</v>
      </c>
      <c r="I20" s="18">
        <f t="shared" si="1"/>
        <v>1</v>
      </c>
      <c r="J20" s="37"/>
      <c r="K20" s="14"/>
      <c r="L20" s="14"/>
      <c r="M20" s="14"/>
      <c r="N20" s="14"/>
      <c r="O20" s="14"/>
      <c r="P20" s="14"/>
      <c r="Q20" s="15"/>
      <c r="R20" s="15"/>
      <c r="S20" s="14"/>
      <c r="T20" s="15"/>
      <c r="U20" s="15"/>
      <c r="V20" s="14"/>
      <c r="X20" s="21"/>
      <c r="Y20" s="21"/>
      <c r="Z20" s="13"/>
      <c r="AA20" s="13"/>
      <c r="AB20" s="13"/>
      <c r="AC20" s="13"/>
    </row>
    <row r="21" spans="1:29" ht="18.75">
      <c r="A21" s="32">
        <v>16</v>
      </c>
      <c r="B21" s="26" t="s">
        <v>36</v>
      </c>
      <c r="C21" s="26" t="s">
        <v>21</v>
      </c>
      <c r="D21" s="11">
        <v>4</v>
      </c>
      <c r="E21" s="11">
        <v>4.2</v>
      </c>
      <c r="F21" s="11">
        <v>2</v>
      </c>
      <c r="G21" s="11">
        <v>2</v>
      </c>
      <c r="H21" s="12" t="str">
        <f t="shared" si="0"/>
        <v>задовільно</v>
      </c>
      <c r="I21" s="18">
        <f t="shared" si="1"/>
        <v>61</v>
      </c>
      <c r="J21" s="37"/>
      <c r="K21" s="14"/>
      <c r="L21" s="14"/>
      <c r="M21" s="14"/>
      <c r="N21" s="14"/>
      <c r="O21" s="14"/>
      <c r="P21" s="14"/>
      <c r="Q21" s="15"/>
      <c r="R21" s="15"/>
      <c r="S21" s="14"/>
      <c r="T21" s="15"/>
      <c r="U21" s="15"/>
      <c r="V21" s="14"/>
      <c r="X21" s="21"/>
      <c r="Y21" s="21"/>
      <c r="Z21" s="13"/>
      <c r="AA21" s="13"/>
      <c r="AB21" s="13"/>
      <c r="AC21" s="13"/>
    </row>
    <row r="22" spans="1:29" ht="18.75">
      <c r="A22" s="32">
        <v>17</v>
      </c>
      <c r="B22" s="26" t="s">
        <v>37</v>
      </c>
      <c r="C22" s="26" t="s">
        <v>21</v>
      </c>
      <c r="D22" s="11">
        <v>4.9</v>
      </c>
      <c r="E22" s="11">
        <v>4.5</v>
      </c>
      <c r="F22" s="11">
        <v>2</v>
      </c>
      <c r="G22" s="11">
        <v>4.9</v>
      </c>
      <c r="H22" s="12" t="str">
        <f t="shared" si="0"/>
        <v>добре</v>
      </c>
      <c r="I22" s="18">
        <f t="shared" si="1"/>
        <v>82</v>
      </c>
      <c r="J22" s="37"/>
      <c r="K22" s="14"/>
      <c r="L22" s="14"/>
      <c r="M22" s="14"/>
      <c r="N22" s="14"/>
      <c r="O22" s="14"/>
      <c r="P22" s="14"/>
      <c r="Q22" s="15"/>
      <c r="R22" s="15"/>
      <c r="S22" s="14"/>
      <c r="T22" s="15"/>
      <c r="U22" s="15"/>
      <c r="V22" s="14"/>
      <c r="X22" s="21"/>
      <c r="Y22" s="21"/>
      <c r="Z22" s="13"/>
      <c r="AA22" s="13"/>
      <c r="AB22" s="13"/>
      <c r="AC22" s="13"/>
    </row>
    <row r="23" spans="1:29" ht="18.75">
      <c r="A23" s="32">
        <v>18</v>
      </c>
      <c r="B23" s="26" t="s">
        <v>38</v>
      </c>
      <c r="C23" s="26" t="s">
        <v>21</v>
      </c>
      <c r="D23" s="11">
        <v>4.8</v>
      </c>
      <c r="E23" s="11">
        <v>4.5</v>
      </c>
      <c r="F23" s="11">
        <v>5</v>
      </c>
      <c r="G23" s="11">
        <v>4.7</v>
      </c>
      <c r="H23" s="12" t="str">
        <f t="shared" si="0"/>
        <v>відмінно</v>
      </c>
      <c r="I23" s="18">
        <f t="shared" si="1"/>
        <v>95</v>
      </c>
      <c r="J23" s="37"/>
      <c r="K23" s="14"/>
      <c r="L23" s="14"/>
      <c r="M23" s="14"/>
      <c r="N23" s="14"/>
      <c r="O23" s="14"/>
      <c r="P23" s="14"/>
      <c r="Q23" s="15"/>
      <c r="R23" s="15"/>
      <c r="S23" s="14"/>
      <c r="T23" s="15"/>
      <c r="U23" s="15"/>
      <c r="V23" s="14"/>
      <c r="X23" s="21"/>
      <c r="Y23" s="21"/>
      <c r="Z23" s="13"/>
      <c r="AA23" s="13"/>
      <c r="AB23" s="13"/>
      <c r="AC23" s="13"/>
    </row>
    <row r="24" spans="1:29" ht="18.75">
      <c r="A24" s="32">
        <v>19</v>
      </c>
      <c r="B24" s="26" t="s">
        <v>39</v>
      </c>
      <c r="C24" s="26" t="s">
        <v>40</v>
      </c>
      <c r="D24" s="11">
        <v>2</v>
      </c>
      <c r="E24" s="11">
        <v>2</v>
      </c>
      <c r="F24" s="11">
        <v>2</v>
      </c>
      <c r="G24" s="11">
        <v>2</v>
      </c>
      <c r="H24" s="12" t="str">
        <f t="shared" si="0"/>
        <v>незадовільно</v>
      </c>
      <c r="I24" s="18">
        <f t="shared" si="1"/>
        <v>1</v>
      </c>
      <c r="J24" s="37"/>
      <c r="K24" s="14"/>
      <c r="L24" s="14"/>
      <c r="M24" s="14"/>
      <c r="N24" s="14"/>
      <c r="O24" s="14"/>
      <c r="P24" s="14"/>
      <c r="Q24" s="15"/>
      <c r="R24" s="15"/>
      <c r="S24" s="14"/>
      <c r="T24" s="15"/>
      <c r="U24" s="15"/>
      <c r="V24" s="14"/>
      <c r="X24" s="21"/>
      <c r="Y24" s="21"/>
      <c r="Z24" s="13"/>
      <c r="AA24" s="13"/>
      <c r="AB24" s="13"/>
      <c r="AC24" s="13"/>
    </row>
    <row r="25" spans="1:29" ht="23.25" customHeight="1">
      <c r="A25" s="32">
        <v>20</v>
      </c>
      <c r="B25" s="26" t="s">
        <v>41</v>
      </c>
      <c r="C25" s="26" t="s">
        <v>40</v>
      </c>
      <c r="D25" s="11">
        <v>2</v>
      </c>
      <c r="E25" s="11">
        <v>2</v>
      </c>
      <c r="F25" s="11">
        <v>2</v>
      </c>
      <c r="G25" s="11">
        <v>2</v>
      </c>
      <c r="H25" s="12" t="str">
        <f t="shared" si="0"/>
        <v>незадовільно</v>
      </c>
      <c r="I25" s="18">
        <f t="shared" si="1"/>
        <v>1</v>
      </c>
      <c r="J25" s="37"/>
      <c r="K25" s="14"/>
      <c r="L25" s="14"/>
      <c r="M25" s="14"/>
      <c r="N25" s="14"/>
      <c r="O25" s="14"/>
      <c r="P25" s="14"/>
      <c r="Q25" s="15"/>
      <c r="R25" s="15"/>
      <c r="S25" s="14"/>
      <c r="T25" s="15"/>
      <c r="U25" s="15"/>
      <c r="V25" s="14"/>
      <c r="X25" s="21"/>
      <c r="Y25" s="21"/>
      <c r="Z25" s="13"/>
      <c r="AA25" s="13"/>
      <c r="AB25" s="13"/>
      <c r="AC25" s="13"/>
    </row>
    <row r="26" spans="1:29" ht="18">
      <c r="A26" s="32">
        <v>21</v>
      </c>
      <c r="B26" s="26" t="s">
        <v>42</v>
      </c>
      <c r="C26" s="26" t="s">
        <v>40</v>
      </c>
      <c r="D26" s="11">
        <v>4.5</v>
      </c>
      <c r="E26" s="11">
        <v>4</v>
      </c>
      <c r="F26" s="11">
        <v>2</v>
      </c>
      <c r="G26" s="11">
        <v>2</v>
      </c>
      <c r="H26" s="12" t="str">
        <f t="shared" si="0"/>
        <v>задовільно</v>
      </c>
      <c r="I26" s="18">
        <f t="shared" si="1"/>
        <v>63</v>
      </c>
      <c r="J26" s="37"/>
      <c r="P26" s="14"/>
      <c r="Q26" s="15"/>
      <c r="R26" s="15"/>
      <c r="S26" s="15"/>
      <c r="T26" s="15"/>
      <c r="X26" s="13"/>
      <c r="Y26" s="13"/>
      <c r="Z26" s="13"/>
      <c r="AA26" s="13"/>
      <c r="AB26" s="13"/>
      <c r="AC26" s="13"/>
    </row>
    <row r="27" spans="1:10" ht="24" customHeight="1" thickBot="1">
      <c r="A27" s="32">
        <v>22</v>
      </c>
      <c r="B27" s="26" t="s">
        <v>43</v>
      </c>
      <c r="C27" s="26" t="s">
        <v>40</v>
      </c>
      <c r="D27" s="11">
        <v>4.5</v>
      </c>
      <c r="E27" s="11">
        <v>4.4</v>
      </c>
      <c r="F27" s="11">
        <v>2</v>
      </c>
      <c r="G27" s="11">
        <v>2</v>
      </c>
      <c r="H27" s="12" t="str">
        <f t="shared" si="0"/>
        <v>задовільно</v>
      </c>
      <c r="I27" s="18">
        <f t="shared" si="1"/>
        <v>65</v>
      </c>
      <c r="J27" s="38"/>
    </row>
    <row r="28" spans="1:10" ht="26.25" thickBot="1">
      <c r="A28" s="32">
        <v>23</v>
      </c>
      <c r="B28" s="26" t="s">
        <v>44</v>
      </c>
      <c r="C28" s="26" t="s">
        <v>45</v>
      </c>
      <c r="D28" s="11">
        <v>4</v>
      </c>
      <c r="E28" s="11">
        <v>2.5</v>
      </c>
      <c r="F28" s="11">
        <v>3</v>
      </c>
      <c r="G28" s="11">
        <v>4</v>
      </c>
      <c r="H28" s="12" t="str">
        <f t="shared" si="0"/>
        <v>задовільно</v>
      </c>
      <c r="I28" s="18">
        <f t="shared" si="1"/>
        <v>68</v>
      </c>
      <c r="J28" s="35" t="s">
        <v>226</v>
      </c>
    </row>
    <row r="29" spans="1:10" ht="18">
      <c r="A29" s="32">
        <v>24</v>
      </c>
      <c r="B29" s="26" t="s">
        <v>46</v>
      </c>
      <c r="C29" s="26" t="s">
        <v>47</v>
      </c>
      <c r="D29" s="11">
        <v>4</v>
      </c>
      <c r="E29" s="11">
        <v>4</v>
      </c>
      <c r="F29" s="11">
        <v>4.7</v>
      </c>
      <c r="G29" s="11">
        <v>4</v>
      </c>
      <c r="H29" s="12" t="str">
        <f t="shared" si="0"/>
        <v>добре</v>
      </c>
      <c r="I29" s="18">
        <f t="shared" si="1"/>
        <v>84</v>
      </c>
      <c r="J29" s="39" t="s">
        <v>230</v>
      </c>
    </row>
    <row r="30" spans="1:10" ht="18">
      <c r="A30" s="32">
        <v>25</v>
      </c>
      <c r="B30" s="26" t="s">
        <v>48</v>
      </c>
      <c r="C30" s="26" t="s">
        <v>47</v>
      </c>
      <c r="D30" s="11">
        <v>4.5</v>
      </c>
      <c r="E30" s="11">
        <v>4</v>
      </c>
      <c r="F30" s="11">
        <v>4.8</v>
      </c>
      <c r="G30" s="11">
        <v>4</v>
      </c>
      <c r="H30" s="12" t="str">
        <f t="shared" si="0"/>
        <v>добре</v>
      </c>
      <c r="I30" s="18">
        <f t="shared" si="1"/>
        <v>87</v>
      </c>
      <c r="J30" s="40"/>
    </row>
    <row r="31" spans="1:10" ht="18">
      <c r="A31" s="32">
        <v>26</v>
      </c>
      <c r="B31" s="26" t="s">
        <v>49</v>
      </c>
      <c r="C31" s="26" t="s">
        <v>47</v>
      </c>
      <c r="D31" s="11">
        <v>2</v>
      </c>
      <c r="E31" s="11">
        <v>2</v>
      </c>
      <c r="F31" s="11">
        <v>2</v>
      </c>
      <c r="G31" s="11">
        <v>2</v>
      </c>
      <c r="H31" s="12" t="str">
        <f t="shared" si="0"/>
        <v>незадовільно</v>
      </c>
      <c r="I31" s="18">
        <f t="shared" si="1"/>
        <v>1</v>
      </c>
      <c r="J31" s="40"/>
    </row>
    <row r="32" spans="1:10" ht="18">
      <c r="A32" s="32">
        <v>27</v>
      </c>
      <c r="B32" s="26" t="s">
        <v>50</v>
      </c>
      <c r="C32" s="26" t="s">
        <v>47</v>
      </c>
      <c r="D32" s="11">
        <v>4.4</v>
      </c>
      <c r="E32" s="11">
        <v>4.5</v>
      </c>
      <c r="F32" s="11">
        <v>4.7</v>
      </c>
      <c r="G32" s="11">
        <v>4.5</v>
      </c>
      <c r="H32" s="12" t="str">
        <f t="shared" si="0"/>
        <v>відмінно</v>
      </c>
      <c r="I32" s="18">
        <f t="shared" si="1"/>
        <v>91</v>
      </c>
      <c r="J32" s="40"/>
    </row>
    <row r="33" spans="1:10" ht="18">
      <c r="A33" s="32">
        <v>28</v>
      </c>
      <c r="B33" s="26" t="s">
        <v>51</v>
      </c>
      <c r="C33" s="26" t="s">
        <v>47</v>
      </c>
      <c r="D33" s="11">
        <v>4.9</v>
      </c>
      <c r="E33" s="11">
        <v>4.5</v>
      </c>
      <c r="F33" s="11">
        <v>4</v>
      </c>
      <c r="G33" s="11">
        <v>4.9</v>
      </c>
      <c r="H33" s="12" t="str">
        <f t="shared" si="0"/>
        <v>відмінно</v>
      </c>
      <c r="I33" s="18">
        <f t="shared" si="1"/>
        <v>92</v>
      </c>
      <c r="J33" s="40"/>
    </row>
    <row r="34" spans="1:10" ht="18">
      <c r="A34" s="32">
        <v>29</v>
      </c>
      <c r="B34" s="26" t="s">
        <v>52</v>
      </c>
      <c r="C34" s="26" t="s">
        <v>53</v>
      </c>
      <c r="D34" s="11">
        <v>3.5</v>
      </c>
      <c r="E34" s="11">
        <v>4</v>
      </c>
      <c r="F34" s="11">
        <v>4.5</v>
      </c>
      <c r="G34" s="11">
        <v>3.5</v>
      </c>
      <c r="H34" s="12" t="str">
        <f t="shared" si="0"/>
        <v>добре</v>
      </c>
      <c r="I34" s="18">
        <f t="shared" si="1"/>
        <v>78</v>
      </c>
      <c r="J34" s="40"/>
    </row>
    <row r="35" spans="1:10" ht="18">
      <c r="A35" s="32">
        <v>30</v>
      </c>
      <c r="B35" s="26" t="s">
        <v>54</v>
      </c>
      <c r="C35" s="26" t="s">
        <v>53</v>
      </c>
      <c r="D35" s="11">
        <v>4</v>
      </c>
      <c r="E35" s="11">
        <v>4</v>
      </c>
      <c r="F35" s="11">
        <v>2.5</v>
      </c>
      <c r="G35" s="11">
        <v>3.5</v>
      </c>
      <c r="H35" s="12" t="str">
        <f t="shared" si="0"/>
        <v>задовільно</v>
      </c>
      <c r="I35" s="18">
        <f t="shared" si="1"/>
        <v>70</v>
      </c>
      <c r="J35" s="40"/>
    </row>
    <row r="36" spans="1:10" ht="18">
      <c r="A36" s="32">
        <v>31</v>
      </c>
      <c r="B36" s="26" t="s">
        <v>55</v>
      </c>
      <c r="C36" s="26" t="s">
        <v>56</v>
      </c>
      <c r="D36" s="11">
        <v>3</v>
      </c>
      <c r="E36" s="11">
        <v>3.5</v>
      </c>
      <c r="F36" s="11">
        <v>4</v>
      </c>
      <c r="G36" s="11">
        <v>3</v>
      </c>
      <c r="H36" s="12" t="str">
        <f t="shared" si="0"/>
        <v>задовільно</v>
      </c>
      <c r="I36" s="18">
        <f t="shared" si="1"/>
        <v>68</v>
      </c>
      <c r="J36" s="40"/>
    </row>
    <row r="37" spans="1:10" ht="18">
      <c r="A37" s="32">
        <v>32</v>
      </c>
      <c r="B37" s="26" t="s">
        <v>57</v>
      </c>
      <c r="C37" s="26" t="s">
        <v>56</v>
      </c>
      <c r="D37" s="11">
        <v>2</v>
      </c>
      <c r="E37" s="11">
        <v>2</v>
      </c>
      <c r="F37" s="11">
        <v>2</v>
      </c>
      <c r="G37" s="11">
        <v>2</v>
      </c>
      <c r="H37" s="12" t="str">
        <f t="shared" si="0"/>
        <v>незадовільно</v>
      </c>
      <c r="I37" s="18">
        <f t="shared" si="1"/>
        <v>1</v>
      </c>
      <c r="J37" s="40"/>
    </row>
    <row r="38" spans="1:10" ht="18">
      <c r="A38" s="32">
        <v>33</v>
      </c>
      <c r="B38" s="26" t="s">
        <v>58</v>
      </c>
      <c r="C38" s="26" t="s">
        <v>59</v>
      </c>
      <c r="D38" s="11">
        <v>2</v>
      </c>
      <c r="E38" s="11">
        <v>2</v>
      </c>
      <c r="F38" s="11">
        <v>2</v>
      </c>
      <c r="G38" s="11">
        <v>2</v>
      </c>
      <c r="H38" s="12" t="str">
        <f t="shared" si="0"/>
        <v>незадовільно</v>
      </c>
      <c r="I38" s="18">
        <f t="shared" si="1"/>
        <v>1</v>
      </c>
      <c r="J38" s="40"/>
    </row>
    <row r="39" spans="1:10" ht="18.75" thickBot="1">
      <c r="A39" s="32">
        <v>34</v>
      </c>
      <c r="B39" s="26" t="s">
        <v>60</v>
      </c>
      <c r="C39" s="26" t="s">
        <v>61</v>
      </c>
      <c r="D39" s="11">
        <v>2</v>
      </c>
      <c r="E39" s="11">
        <v>2</v>
      </c>
      <c r="F39" s="11">
        <v>2</v>
      </c>
      <c r="G39" s="11">
        <v>2</v>
      </c>
      <c r="H39" s="12" t="str">
        <f t="shared" si="0"/>
        <v>незадовільно</v>
      </c>
      <c r="I39" s="18">
        <f t="shared" si="1"/>
        <v>1</v>
      </c>
      <c r="J39" s="41"/>
    </row>
    <row r="40" spans="1:9" ht="19.5" thickBot="1">
      <c r="A40" s="33"/>
      <c r="B40" s="33"/>
      <c r="C40" s="34" t="s">
        <v>18</v>
      </c>
      <c r="D40" s="11"/>
      <c r="E40" s="11"/>
      <c r="F40" s="11"/>
      <c r="G40" s="11"/>
      <c r="H40" s="12"/>
      <c r="I40" s="18"/>
    </row>
    <row r="41" spans="1:10" ht="18">
      <c r="A41" s="32">
        <v>1</v>
      </c>
      <c r="B41" s="26" t="s">
        <v>62</v>
      </c>
      <c r="C41" s="26" t="s">
        <v>63</v>
      </c>
      <c r="D41" s="11">
        <v>2</v>
      </c>
      <c r="E41" s="11">
        <v>2</v>
      </c>
      <c r="F41" s="11">
        <v>2</v>
      </c>
      <c r="G41" s="11">
        <v>2</v>
      </c>
      <c r="H41" s="12" t="str">
        <f t="shared" si="0"/>
        <v>незадовільно</v>
      </c>
      <c r="I41" s="18">
        <f t="shared" si="1"/>
        <v>1</v>
      </c>
      <c r="J41" s="39" t="s">
        <v>225</v>
      </c>
    </row>
    <row r="42" spans="1:10" ht="18">
      <c r="A42" s="32">
        <v>2</v>
      </c>
      <c r="B42" s="26" t="s">
        <v>64</v>
      </c>
      <c r="C42" s="26" t="s">
        <v>63</v>
      </c>
      <c r="D42" s="11">
        <v>2</v>
      </c>
      <c r="E42" s="11">
        <v>2</v>
      </c>
      <c r="F42" s="11">
        <v>2</v>
      </c>
      <c r="G42" s="11">
        <v>2</v>
      </c>
      <c r="H42" s="12" t="str">
        <f t="shared" si="0"/>
        <v>незадовільно</v>
      </c>
      <c r="I42" s="18">
        <f t="shared" si="1"/>
        <v>1</v>
      </c>
      <c r="J42" s="40"/>
    </row>
    <row r="43" spans="1:10" ht="18">
      <c r="A43" s="32">
        <v>3</v>
      </c>
      <c r="B43" s="26" t="s">
        <v>65</v>
      </c>
      <c r="C43" s="26" t="s">
        <v>63</v>
      </c>
      <c r="D43" s="11">
        <v>2</v>
      </c>
      <c r="E43" s="11">
        <v>2</v>
      </c>
      <c r="F43" s="11">
        <v>2</v>
      </c>
      <c r="G43" s="11">
        <v>2</v>
      </c>
      <c r="H43" s="12" t="str">
        <f t="shared" si="0"/>
        <v>незадовільно</v>
      </c>
      <c r="I43" s="18">
        <f t="shared" si="1"/>
        <v>1</v>
      </c>
      <c r="J43" s="40"/>
    </row>
    <row r="44" spans="1:10" ht="18.75" thickBot="1">
      <c r="A44" s="32">
        <v>4</v>
      </c>
      <c r="B44" s="26" t="s">
        <v>66</v>
      </c>
      <c r="C44" s="26" t="s">
        <v>63</v>
      </c>
      <c r="D44" s="11">
        <v>4</v>
      </c>
      <c r="E44" s="11">
        <v>4</v>
      </c>
      <c r="F44" s="11">
        <v>4.6</v>
      </c>
      <c r="G44" s="11">
        <v>2</v>
      </c>
      <c r="H44" s="12" t="str">
        <f t="shared" si="0"/>
        <v>задовільно</v>
      </c>
      <c r="I44" s="18">
        <f t="shared" si="1"/>
        <v>73</v>
      </c>
      <c r="J44" s="41"/>
    </row>
    <row r="45" spans="1:10" ht="18">
      <c r="A45" s="32">
        <v>5</v>
      </c>
      <c r="B45" s="26" t="s">
        <v>67</v>
      </c>
      <c r="C45" s="26" t="s">
        <v>68</v>
      </c>
      <c r="D45" s="11">
        <v>2</v>
      </c>
      <c r="E45" s="11">
        <v>2</v>
      </c>
      <c r="F45" s="11">
        <v>2</v>
      </c>
      <c r="G45" s="11">
        <v>2</v>
      </c>
      <c r="H45" s="12" t="str">
        <f t="shared" si="0"/>
        <v>незадовільно</v>
      </c>
      <c r="I45" s="18">
        <f t="shared" si="1"/>
        <v>1</v>
      </c>
      <c r="J45" s="39" t="s">
        <v>224</v>
      </c>
    </row>
    <row r="46" spans="1:10" ht="18">
      <c r="A46" s="32">
        <v>6</v>
      </c>
      <c r="B46" s="26" t="s">
        <v>69</v>
      </c>
      <c r="C46" s="26" t="s">
        <v>68</v>
      </c>
      <c r="D46" s="11">
        <v>2</v>
      </c>
      <c r="E46" s="11">
        <v>2</v>
      </c>
      <c r="F46" s="11">
        <v>2</v>
      </c>
      <c r="G46" s="11">
        <v>2</v>
      </c>
      <c r="H46" s="12" t="str">
        <f t="shared" si="0"/>
        <v>незадовільно</v>
      </c>
      <c r="I46" s="18">
        <f t="shared" si="1"/>
        <v>1</v>
      </c>
      <c r="J46" s="40"/>
    </row>
    <row r="47" spans="1:10" ht="18">
      <c r="A47" s="32">
        <v>7</v>
      </c>
      <c r="B47" s="26" t="s">
        <v>70</v>
      </c>
      <c r="C47" s="26" t="s">
        <v>68</v>
      </c>
      <c r="D47" s="11">
        <v>2</v>
      </c>
      <c r="E47" s="11">
        <v>2</v>
      </c>
      <c r="F47" s="11">
        <v>2</v>
      </c>
      <c r="G47" s="11">
        <v>2</v>
      </c>
      <c r="H47" s="12" t="str">
        <f t="shared" si="0"/>
        <v>незадовільно</v>
      </c>
      <c r="I47" s="18">
        <f t="shared" si="1"/>
        <v>1</v>
      </c>
      <c r="J47" s="40"/>
    </row>
    <row r="48" spans="1:10" ht="18.75" thickBot="1">
      <c r="A48" s="32">
        <v>8</v>
      </c>
      <c r="B48" s="26" t="s">
        <v>71</v>
      </c>
      <c r="C48" s="26" t="s">
        <v>72</v>
      </c>
      <c r="D48" s="11">
        <v>2</v>
      </c>
      <c r="E48" s="11">
        <v>2</v>
      </c>
      <c r="F48" s="11">
        <v>2</v>
      </c>
      <c r="G48" s="11">
        <v>2</v>
      </c>
      <c r="H48" s="12" t="str">
        <f t="shared" si="0"/>
        <v>незадовільно</v>
      </c>
      <c r="I48" s="18">
        <f t="shared" si="1"/>
        <v>1</v>
      </c>
      <c r="J48" s="41"/>
    </row>
    <row r="49" spans="1:10" ht="18">
      <c r="A49" s="32">
        <v>9</v>
      </c>
      <c r="B49" s="26" t="s">
        <v>73</v>
      </c>
      <c r="C49" s="26" t="s">
        <v>74</v>
      </c>
      <c r="D49" s="11">
        <v>4.5</v>
      </c>
      <c r="E49" s="11">
        <v>4.5</v>
      </c>
      <c r="F49" s="11">
        <v>4.7</v>
      </c>
      <c r="G49" s="11">
        <v>2</v>
      </c>
      <c r="H49" s="12" t="str">
        <f t="shared" si="0"/>
        <v>добре</v>
      </c>
      <c r="I49" s="18">
        <f t="shared" si="1"/>
        <v>79</v>
      </c>
      <c r="J49" s="39" t="s">
        <v>226</v>
      </c>
    </row>
    <row r="50" spans="1:10" ht="18">
      <c r="A50" s="32">
        <v>10</v>
      </c>
      <c r="B50" s="26" t="s">
        <v>75</v>
      </c>
      <c r="C50" s="26" t="s">
        <v>74</v>
      </c>
      <c r="D50" s="11">
        <v>2</v>
      </c>
      <c r="E50" s="11">
        <v>2</v>
      </c>
      <c r="F50" s="11">
        <v>2</v>
      </c>
      <c r="G50" s="11">
        <v>2</v>
      </c>
      <c r="H50" s="12" t="str">
        <f t="shared" si="0"/>
        <v>незадовільно</v>
      </c>
      <c r="I50" s="18">
        <f t="shared" si="1"/>
        <v>1</v>
      </c>
      <c r="J50" s="40"/>
    </row>
    <row r="51" spans="1:10" ht="18">
      <c r="A51" s="32">
        <v>11</v>
      </c>
      <c r="B51" s="26" t="s">
        <v>76</v>
      </c>
      <c r="C51" s="26" t="s">
        <v>74</v>
      </c>
      <c r="D51" s="11">
        <v>4.8</v>
      </c>
      <c r="E51" s="11">
        <v>2.5</v>
      </c>
      <c r="F51" s="11">
        <v>2</v>
      </c>
      <c r="G51" s="11">
        <v>5</v>
      </c>
      <c r="H51" s="12" t="str">
        <f t="shared" si="0"/>
        <v>задовільно</v>
      </c>
      <c r="I51" s="18">
        <f t="shared" si="1"/>
        <v>72</v>
      </c>
      <c r="J51" s="40"/>
    </row>
    <row r="52" spans="1:10" ht="18">
      <c r="A52" s="32">
        <v>12</v>
      </c>
      <c r="B52" s="26" t="s">
        <v>77</v>
      </c>
      <c r="C52" s="26" t="s">
        <v>74</v>
      </c>
      <c r="D52" s="11">
        <v>2</v>
      </c>
      <c r="E52" s="11">
        <v>2</v>
      </c>
      <c r="F52" s="11">
        <v>2</v>
      </c>
      <c r="G52" s="11">
        <v>2</v>
      </c>
      <c r="H52" s="12" t="str">
        <f t="shared" si="0"/>
        <v>незадовільно</v>
      </c>
      <c r="I52" s="18">
        <f t="shared" si="1"/>
        <v>1</v>
      </c>
      <c r="J52" s="40"/>
    </row>
    <row r="53" spans="1:10" ht="18">
      <c r="A53" s="32">
        <v>13</v>
      </c>
      <c r="B53" s="26" t="s">
        <v>78</v>
      </c>
      <c r="C53" s="26" t="s">
        <v>74</v>
      </c>
      <c r="D53" s="11">
        <v>2</v>
      </c>
      <c r="E53" s="11">
        <v>2</v>
      </c>
      <c r="F53" s="11">
        <v>2</v>
      </c>
      <c r="G53" s="11">
        <v>2</v>
      </c>
      <c r="H53" s="12" t="str">
        <f t="shared" si="0"/>
        <v>незадовільно</v>
      </c>
      <c r="I53" s="18">
        <f t="shared" si="1"/>
        <v>1</v>
      </c>
      <c r="J53" s="40"/>
    </row>
    <row r="54" spans="1:10" ht="18">
      <c r="A54" s="32">
        <v>14</v>
      </c>
      <c r="B54" s="26" t="s">
        <v>79</v>
      </c>
      <c r="C54" s="26" t="s">
        <v>74</v>
      </c>
      <c r="D54" s="11">
        <v>2</v>
      </c>
      <c r="E54" s="11">
        <v>2</v>
      </c>
      <c r="F54" s="11">
        <v>2</v>
      </c>
      <c r="G54" s="11">
        <v>2</v>
      </c>
      <c r="H54" s="12" t="str">
        <f t="shared" si="0"/>
        <v>незадовільно</v>
      </c>
      <c r="I54" s="18">
        <f t="shared" si="1"/>
        <v>1</v>
      </c>
      <c r="J54" s="40"/>
    </row>
    <row r="55" spans="1:10" ht="18">
      <c r="A55" s="32">
        <v>15</v>
      </c>
      <c r="B55" s="26" t="s">
        <v>80</v>
      </c>
      <c r="C55" s="26" t="s">
        <v>74</v>
      </c>
      <c r="D55" s="11">
        <v>2</v>
      </c>
      <c r="E55" s="11">
        <v>2</v>
      </c>
      <c r="F55" s="11">
        <v>2</v>
      </c>
      <c r="G55" s="11">
        <v>2</v>
      </c>
      <c r="H55" s="12" t="str">
        <f t="shared" si="0"/>
        <v>незадовільно</v>
      </c>
      <c r="I55" s="18">
        <f t="shared" si="1"/>
        <v>1</v>
      </c>
      <c r="J55" s="40"/>
    </row>
    <row r="56" spans="1:10" ht="18">
      <c r="A56" s="32">
        <v>16</v>
      </c>
      <c r="B56" s="26" t="s">
        <v>81</v>
      </c>
      <c r="C56" s="26" t="s">
        <v>74</v>
      </c>
      <c r="D56" s="11">
        <v>4.6</v>
      </c>
      <c r="E56" s="11">
        <v>4.4</v>
      </c>
      <c r="F56" s="11">
        <v>5</v>
      </c>
      <c r="G56" s="11">
        <v>2</v>
      </c>
      <c r="H56" s="12" t="str">
        <f t="shared" si="0"/>
        <v>добре</v>
      </c>
      <c r="I56" s="18">
        <f t="shared" si="1"/>
        <v>80</v>
      </c>
      <c r="J56" s="40"/>
    </row>
    <row r="57" spans="1:10" ht="18">
      <c r="A57" s="32">
        <v>17</v>
      </c>
      <c r="B57" s="26" t="s">
        <v>82</v>
      </c>
      <c r="C57" s="26" t="s">
        <v>74</v>
      </c>
      <c r="D57" s="11">
        <v>5</v>
      </c>
      <c r="E57" s="11">
        <v>5</v>
      </c>
      <c r="F57" s="11">
        <v>5</v>
      </c>
      <c r="G57" s="11">
        <v>5</v>
      </c>
      <c r="H57" s="12" t="str">
        <f t="shared" si="0"/>
        <v>відмінно</v>
      </c>
      <c r="I57" s="18">
        <f t="shared" si="1"/>
        <v>100</v>
      </c>
      <c r="J57" s="40"/>
    </row>
    <row r="58" spans="1:10" ht="18">
      <c r="A58" s="32">
        <v>18</v>
      </c>
      <c r="B58" s="26" t="s">
        <v>83</v>
      </c>
      <c r="C58" s="26" t="s">
        <v>74</v>
      </c>
      <c r="D58" s="11">
        <v>3.5</v>
      </c>
      <c r="E58" s="11">
        <v>3.5</v>
      </c>
      <c r="F58" s="11">
        <v>4</v>
      </c>
      <c r="G58" s="11">
        <v>2</v>
      </c>
      <c r="H58" s="12" t="str">
        <f t="shared" si="0"/>
        <v>задовільно</v>
      </c>
      <c r="I58" s="18">
        <f t="shared" si="1"/>
        <v>65</v>
      </c>
      <c r="J58" s="40"/>
    </row>
    <row r="59" spans="1:10" ht="18">
      <c r="A59" s="32">
        <v>19</v>
      </c>
      <c r="B59" s="26" t="s">
        <v>84</v>
      </c>
      <c r="C59" s="26" t="s">
        <v>85</v>
      </c>
      <c r="D59" s="11">
        <v>2</v>
      </c>
      <c r="E59" s="11">
        <v>3.5</v>
      </c>
      <c r="F59" s="11">
        <v>2</v>
      </c>
      <c r="G59" s="11">
        <v>4.8</v>
      </c>
      <c r="H59" s="12" t="str">
        <f t="shared" si="0"/>
        <v>задовільно</v>
      </c>
      <c r="I59" s="18">
        <f t="shared" si="1"/>
        <v>62</v>
      </c>
      <c r="J59" s="40"/>
    </row>
    <row r="60" spans="1:10" ht="18">
      <c r="A60" s="32">
        <v>20</v>
      </c>
      <c r="B60" s="26" t="s">
        <v>86</v>
      </c>
      <c r="C60" s="26" t="s">
        <v>85</v>
      </c>
      <c r="D60" s="11">
        <v>4.3</v>
      </c>
      <c r="E60" s="11">
        <v>4</v>
      </c>
      <c r="F60" s="11">
        <v>2</v>
      </c>
      <c r="G60" s="11">
        <v>2</v>
      </c>
      <c r="H60" s="12" t="str">
        <f t="shared" si="0"/>
        <v>задовільно</v>
      </c>
      <c r="I60" s="18">
        <f t="shared" si="1"/>
        <v>62</v>
      </c>
      <c r="J60" s="40"/>
    </row>
    <row r="61" spans="1:10" ht="18">
      <c r="A61" s="32">
        <v>21</v>
      </c>
      <c r="B61" s="26" t="s">
        <v>87</v>
      </c>
      <c r="C61" s="26" t="s">
        <v>85</v>
      </c>
      <c r="D61" s="11">
        <v>4.7</v>
      </c>
      <c r="E61" s="11">
        <v>4.3</v>
      </c>
      <c r="F61" s="11">
        <v>2</v>
      </c>
      <c r="G61" s="11">
        <v>2</v>
      </c>
      <c r="H61" s="12" t="str">
        <f t="shared" si="0"/>
        <v>задовільно</v>
      </c>
      <c r="I61" s="18">
        <f t="shared" si="1"/>
        <v>65</v>
      </c>
      <c r="J61" s="40"/>
    </row>
    <row r="62" spans="1:10" ht="18.75" thickBot="1">
      <c r="A62" s="32">
        <v>22</v>
      </c>
      <c r="B62" s="26" t="s">
        <v>88</v>
      </c>
      <c r="C62" s="26" t="s">
        <v>89</v>
      </c>
      <c r="D62" s="11">
        <v>2</v>
      </c>
      <c r="E62" s="11">
        <v>2</v>
      </c>
      <c r="F62" s="11">
        <v>2</v>
      </c>
      <c r="G62" s="11">
        <v>2</v>
      </c>
      <c r="H62" s="12" t="str">
        <f t="shared" si="0"/>
        <v>незадовільно</v>
      </c>
      <c r="I62" s="18">
        <f t="shared" si="1"/>
        <v>1</v>
      </c>
      <c r="J62" s="41"/>
    </row>
    <row r="63" spans="1:10" ht="25.5" customHeight="1">
      <c r="A63" s="32">
        <v>23</v>
      </c>
      <c r="B63" s="26" t="s">
        <v>90</v>
      </c>
      <c r="C63" s="26" t="s">
        <v>89</v>
      </c>
      <c r="D63" s="11">
        <v>2</v>
      </c>
      <c r="E63" s="11">
        <v>2</v>
      </c>
      <c r="F63" s="11">
        <v>2</v>
      </c>
      <c r="G63" s="11">
        <v>2</v>
      </c>
      <c r="H63" s="12" t="str">
        <f t="shared" si="0"/>
        <v>незадовільно</v>
      </c>
      <c r="I63" s="18">
        <f t="shared" si="1"/>
        <v>1</v>
      </c>
      <c r="J63" s="39" t="s">
        <v>227</v>
      </c>
    </row>
    <row r="64" spans="1:10" ht="18">
      <c r="A64" s="32">
        <v>24</v>
      </c>
      <c r="B64" s="26" t="s">
        <v>91</v>
      </c>
      <c r="C64" s="26" t="s">
        <v>89</v>
      </c>
      <c r="D64" s="11">
        <v>2</v>
      </c>
      <c r="E64" s="11">
        <v>2</v>
      </c>
      <c r="F64" s="11">
        <v>2</v>
      </c>
      <c r="G64" s="11">
        <v>2</v>
      </c>
      <c r="H64" s="12" t="str">
        <f t="shared" si="0"/>
        <v>незадовільно</v>
      </c>
      <c r="I64" s="18">
        <f t="shared" si="1"/>
        <v>1</v>
      </c>
      <c r="J64" s="40"/>
    </row>
    <row r="65" spans="1:10" ht="18">
      <c r="A65" s="32">
        <v>25</v>
      </c>
      <c r="B65" s="26" t="s">
        <v>92</v>
      </c>
      <c r="C65" s="26" t="s">
        <v>93</v>
      </c>
      <c r="D65" s="11">
        <v>2</v>
      </c>
      <c r="E65" s="11">
        <v>2</v>
      </c>
      <c r="F65" s="11">
        <v>2</v>
      </c>
      <c r="G65" s="11">
        <v>2</v>
      </c>
      <c r="H65" s="12" t="str">
        <f t="shared" si="0"/>
        <v>незадовільно</v>
      </c>
      <c r="I65" s="18">
        <f t="shared" si="1"/>
        <v>1</v>
      </c>
      <c r="J65" s="40"/>
    </row>
    <row r="66" spans="1:10" ht="18">
      <c r="A66" s="32">
        <v>26</v>
      </c>
      <c r="B66" s="26" t="s">
        <v>223</v>
      </c>
      <c r="C66" s="26" t="s">
        <v>93</v>
      </c>
      <c r="D66" s="11">
        <v>4.5</v>
      </c>
      <c r="E66" s="11">
        <v>4.7</v>
      </c>
      <c r="F66" s="11">
        <v>5</v>
      </c>
      <c r="G66" s="11">
        <v>4.8</v>
      </c>
      <c r="H66" s="12" t="str">
        <f>IF(I66&lt;60,"незадовільно",IF(I66&lt;74,"задовільно",IF(I66&lt;90,"добре","відмінно")))</f>
        <v>відмінно</v>
      </c>
      <c r="I66" s="18">
        <f>IF(AVERAGE(D66:G66)=2,1,ROUND(AVERAGE(D66:G66)/5,2)*100)</f>
        <v>95</v>
      </c>
      <c r="J66" s="40"/>
    </row>
    <row r="67" spans="1:10" ht="18.75" thickBot="1">
      <c r="A67" s="32">
        <v>27</v>
      </c>
      <c r="B67" s="26" t="s">
        <v>94</v>
      </c>
      <c r="C67" s="26" t="s">
        <v>93</v>
      </c>
      <c r="D67" s="11">
        <v>2</v>
      </c>
      <c r="E67" s="11">
        <v>2</v>
      </c>
      <c r="F67" s="11">
        <v>2</v>
      </c>
      <c r="G67" s="11">
        <v>2</v>
      </c>
      <c r="H67" s="12" t="str">
        <f t="shared" si="0"/>
        <v>незадовільно</v>
      </c>
      <c r="I67" s="18">
        <f t="shared" si="1"/>
        <v>1</v>
      </c>
      <c r="J67" s="41"/>
    </row>
    <row r="68" spans="1:9" ht="19.5" thickBot="1">
      <c r="A68" s="33"/>
      <c r="B68" s="33"/>
      <c r="C68" s="34" t="s">
        <v>19</v>
      </c>
      <c r="D68" s="11"/>
      <c r="E68" s="11"/>
      <c r="F68" s="11"/>
      <c r="G68" s="11"/>
      <c r="H68" s="12"/>
      <c r="I68" s="18"/>
    </row>
    <row r="69" spans="1:10" ht="18">
      <c r="A69" s="32">
        <v>1</v>
      </c>
      <c r="B69" s="26" t="s">
        <v>95</v>
      </c>
      <c r="C69" s="26" t="s">
        <v>96</v>
      </c>
      <c r="D69" s="11">
        <v>2</v>
      </c>
      <c r="E69" s="11">
        <v>2</v>
      </c>
      <c r="F69" s="11">
        <v>2</v>
      </c>
      <c r="G69" s="11">
        <v>2</v>
      </c>
      <c r="H69" s="12" t="str">
        <f t="shared" si="0"/>
        <v>незадовільно</v>
      </c>
      <c r="I69" s="18">
        <f t="shared" si="1"/>
        <v>1</v>
      </c>
      <c r="J69" s="39" t="s">
        <v>227</v>
      </c>
    </row>
    <row r="70" spans="1:10" ht="18">
      <c r="A70" s="32">
        <v>2</v>
      </c>
      <c r="B70" s="26" t="s">
        <v>97</v>
      </c>
      <c r="C70" s="26" t="s">
        <v>96</v>
      </c>
      <c r="D70" s="11">
        <v>4.3</v>
      </c>
      <c r="E70" s="11">
        <v>4.5</v>
      </c>
      <c r="F70" s="11">
        <v>4.5</v>
      </c>
      <c r="G70" s="11">
        <v>5</v>
      </c>
      <c r="H70" s="12" t="str">
        <f t="shared" si="0"/>
        <v>відмінно</v>
      </c>
      <c r="I70" s="18">
        <f t="shared" si="1"/>
        <v>92</v>
      </c>
      <c r="J70" s="40"/>
    </row>
    <row r="71" spans="1:10" ht="18">
      <c r="A71" s="32">
        <v>3</v>
      </c>
      <c r="B71" s="26" t="s">
        <v>98</v>
      </c>
      <c r="C71" s="26" t="s">
        <v>96</v>
      </c>
      <c r="D71" s="11">
        <v>2</v>
      </c>
      <c r="E71" s="11">
        <v>2</v>
      </c>
      <c r="F71" s="11">
        <v>2</v>
      </c>
      <c r="G71" s="11">
        <v>2</v>
      </c>
      <c r="H71" s="12" t="str">
        <f t="shared" si="0"/>
        <v>незадовільно</v>
      </c>
      <c r="I71" s="18">
        <f t="shared" si="1"/>
        <v>1</v>
      </c>
      <c r="J71" s="40"/>
    </row>
    <row r="72" spans="1:10" ht="18">
      <c r="A72" s="32">
        <v>4</v>
      </c>
      <c r="B72" s="26" t="s">
        <v>99</v>
      </c>
      <c r="C72" s="26" t="s">
        <v>96</v>
      </c>
      <c r="D72" s="11">
        <v>2</v>
      </c>
      <c r="E72" s="11">
        <v>2</v>
      </c>
      <c r="F72" s="11">
        <v>2</v>
      </c>
      <c r="G72" s="11">
        <v>2</v>
      </c>
      <c r="H72" s="12" t="str">
        <f aca="true" t="shared" si="2" ref="H72:H135">IF(I72&lt;60,"незадовільно",IF(I72&lt;74,"задовільно",IF(I72&lt;90,"добре","відмінно")))</f>
        <v>незадовільно</v>
      </c>
      <c r="I72" s="18">
        <f aca="true" t="shared" si="3" ref="I72:I135">IF(AVERAGE(D72:G72)=2,1,ROUND(AVERAGE(D72:G72)/5,2)*100)</f>
        <v>1</v>
      </c>
      <c r="J72" s="40"/>
    </row>
    <row r="73" spans="1:10" ht="18">
      <c r="A73" s="32">
        <v>5</v>
      </c>
      <c r="B73" s="26" t="s">
        <v>100</v>
      </c>
      <c r="C73" s="26" t="s">
        <v>96</v>
      </c>
      <c r="D73" s="11">
        <v>2</v>
      </c>
      <c r="E73" s="11">
        <v>2</v>
      </c>
      <c r="F73" s="11">
        <v>2</v>
      </c>
      <c r="G73" s="11">
        <v>2</v>
      </c>
      <c r="H73" s="12" t="str">
        <f t="shared" si="2"/>
        <v>незадовільно</v>
      </c>
      <c r="I73" s="18">
        <f t="shared" si="3"/>
        <v>1</v>
      </c>
      <c r="J73" s="40"/>
    </row>
    <row r="74" spans="1:10" ht="18">
      <c r="A74" s="32">
        <v>6</v>
      </c>
      <c r="B74" s="26" t="s">
        <v>101</v>
      </c>
      <c r="C74" s="26" t="s">
        <v>96</v>
      </c>
      <c r="D74" s="11">
        <v>4.7</v>
      </c>
      <c r="E74" s="11">
        <v>4.8</v>
      </c>
      <c r="F74" s="11">
        <v>5</v>
      </c>
      <c r="G74" s="11">
        <v>4.7</v>
      </c>
      <c r="H74" s="12" t="str">
        <f t="shared" si="2"/>
        <v>відмінно</v>
      </c>
      <c r="I74" s="18">
        <f t="shared" si="3"/>
        <v>96</v>
      </c>
      <c r="J74" s="40"/>
    </row>
    <row r="75" spans="1:10" ht="18">
      <c r="A75" s="32">
        <v>7</v>
      </c>
      <c r="B75" s="26" t="s">
        <v>102</v>
      </c>
      <c r="C75" s="26" t="s">
        <v>96</v>
      </c>
      <c r="D75" s="11">
        <v>2</v>
      </c>
      <c r="E75" s="11">
        <v>2</v>
      </c>
      <c r="F75" s="11">
        <v>2</v>
      </c>
      <c r="G75" s="11">
        <v>2</v>
      </c>
      <c r="H75" s="12" t="str">
        <f t="shared" si="2"/>
        <v>незадовільно</v>
      </c>
      <c r="I75" s="18">
        <f t="shared" si="3"/>
        <v>1</v>
      </c>
      <c r="J75" s="40"/>
    </row>
    <row r="76" spans="1:10" ht="18">
      <c r="A76" s="32">
        <v>8</v>
      </c>
      <c r="B76" s="26" t="s">
        <v>103</v>
      </c>
      <c r="C76" s="26" t="s">
        <v>96</v>
      </c>
      <c r="D76" s="11">
        <v>2</v>
      </c>
      <c r="E76" s="11">
        <v>2</v>
      </c>
      <c r="F76" s="11">
        <v>2</v>
      </c>
      <c r="G76" s="11">
        <v>2</v>
      </c>
      <c r="H76" s="12" t="str">
        <f t="shared" si="2"/>
        <v>незадовільно</v>
      </c>
      <c r="I76" s="18">
        <f t="shared" si="3"/>
        <v>1</v>
      </c>
      <c r="J76" s="40"/>
    </row>
    <row r="77" spans="1:10" ht="18">
      <c r="A77" s="32">
        <v>9</v>
      </c>
      <c r="B77" s="26" t="s">
        <v>104</v>
      </c>
      <c r="C77" s="26" t="s">
        <v>96</v>
      </c>
      <c r="D77" s="11">
        <v>4.2</v>
      </c>
      <c r="E77" s="11">
        <v>4.6</v>
      </c>
      <c r="F77" s="11">
        <v>2</v>
      </c>
      <c r="G77" s="11">
        <v>4.5</v>
      </c>
      <c r="H77" s="12" t="str">
        <f t="shared" si="2"/>
        <v>добре</v>
      </c>
      <c r="I77" s="18">
        <f t="shared" si="3"/>
        <v>77</v>
      </c>
      <c r="J77" s="40"/>
    </row>
    <row r="78" spans="1:10" ht="18">
      <c r="A78" s="32">
        <v>10</v>
      </c>
      <c r="B78" s="26" t="s">
        <v>105</v>
      </c>
      <c r="C78" s="26" t="s">
        <v>96</v>
      </c>
      <c r="D78" s="11">
        <v>3.8</v>
      </c>
      <c r="E78" s="11">
        <v>4</v>
      </c>
      <c r="F78" s="11">
        <v>4.4</v>
      </c>
      <c r="G78" s="11">
        <v>2</v>
      </c>
      <c r="H78" s="12" t="str">
        <f t="shared" si="2"/>
        <v>задовільно</v>
      </c>
      <c r="I78" s="18">
        <f t="shared" si="3"/>
        <v>71</v>
      </c>
      <c r="J78" s="40"/>
    </row>
    <row r="79" spans="1:10" ht="18">
      <c r="A79" s="32">
        <v>11</v>
      </c>
      <c r="B79" s="26" t="s">
        <v>106</v>
      </c>
      <c r="C79" s="26" t="s">
        <v>96</v>
      </c>
      <c r="D79" s="11">
        <v>4</v>
      </c>
      <c r="E79" s="11">
        <v>4</v>
      </c>
      <c r="F79" s="11">
        <v>2.5</v>
      </c>
      <c r="G79" s="11">
        <v>3</v>
      </c>
      <c r="H79" s="12" t="str">
        <f t="shared" si="2"/>
        <v>задовільно</v>
      </c>
      <c r="I79" s="18">
        <f t="shared" si="3"/>
        <v>68</v>
      </c>
      <c r="J79" s="40"/>
    </row>
    <row r="80" spans="1:10" ht="18">
      <c r="A80" s="32">
        <v>12</v>
      </c>
      <c r="B80" s="26" t="s">
        <v>107</v>
      </c>
      <c r="C80" s="26" t="s">
        <v>96</v>
      </c>
      <c r="D80" s="11">
        <v>2</v>
      </c>
      <c r="E80" s="11">
        <v>2</v>
      </c>
      <c r="F80" s="11">
        <v>2</v>
      </c>
      <c r="G80" s="11">
        <v>2</v>
      </c>
      <c r="H80" s="12" t="str">
        <f t="shared" si="2"/>
        <v>незадовільно</v>
      </c>
      <c r="I80" s="18">
        <f t="shared" si="3"/>
        <v>1</v>
      </c>
      <c r="J80" s="40"/>
    </row>
    <row r="81" spans="1:10" ht="18">
      <c r="A81" s="32">
        <v>13</v>
      </c>
      <c r="B81" s="26" t="s">
        <v>108</v>
      </c>
      <c r="C81" s="26" t="s">
        <v>96</v>
      </c>
      <c r="D81" s="11">
        <v>4.1</v>
      </c>
      <c r="E81" s="11">
        <v>4.4</v>
      </c>
      <c r="F81" s="11">
        <v>2.5</v>
      </c>
      <c r="G81" s="11">
        <v>2</v>
      </c>
      <c r="H81" s="12" t="str">
        <f t="shared" si="2"/>
        <v>задовільно</v>
      </c>
      <c r="I81" s="18">
        <f t="shared" si="3"/>
        <v>65</v>
      </c>
      <c r="J81" s="40"/>
    </row>
    <row r="82" spans="1:10" ht="18">
      <c r="A82" s="32">
        <v>14</v>
      </c>
      <c r="B82" s="26" t="s">
        <v>109</v>
      </c>
      <c r="C82" s="26" t="s">
        <v>96</v>
      </c>
      <c r="D82" s="11">
        <v>4</v>
      </c>
      <c r="E82" s="11">
        <v>4.3</v>
      </c>
      <c r="F82" s="11">
        <v>4.5</v>
      </c>
      <c r="G82" s="11">
        <v>2</v>
      </c>
      <c r="H82" s="12" t="str">
        <f t="shared" si="2"/>
        <v>добре</v>
      </c>
      <c r="I82" s="18">
        <f t="shared" si="3"/>
        <v>74</v>
      </c>
      <c r="J82" s="40"/>
    </row>
    <row r="83" spans="1:10" ht="18">
      <c r="A83" s="32">
        <v>15</v>
      </c>
      <c r="B83" s="26" t="s">
        <v>110</v>
      </c>
      <c r="C83" s="26" t="s">
        <v>96</v>
      </c>
      <c r="D83" s="11">
        <v>2</v>
      </c>
      <c r="E83" s="11">
        <v>2</v>
      </c>
      <c r="F83" s="11">
        <v>2</v>
      </c>
      <c r="G83" s="11">
        <v>2</v>
      </c>
      <c r="H83" s="12" t="str">
        <f t="shared" si="2"/>
        <v>незадовільно</v>
      </c>
      <c r="I83" s="18">
        <f t="shared" si="3"/>
        <v>1</v>
      </c>
      <c r="J83" s="40"/>
    </row>
    <row r="84" spans="1:10" ht="18">
      <c r="A84" s="32">
        <v>16</v>
      </c>
      <c r="B84" s="26" t="s">
        <v>111</v>
      </c>
      <c r="C84" s="26" t="s">
        <v>96</v>
      </c>
      <c r="D84" s="11">
        <v>4.2</v>
      </c>
      <c r="E84" s="11">
        <v>4.5</v>
      </c>
      <c r="F84" s="11">
        <v>2</v>
      </c>
      <c r="G84" s="11">
        <v>4.7</v>
      </c>
      <c r="H84" s="12" t="str">
        <f t="shared" si="2"/>
        <v>добре</v>
      </c>
      <c r="I84" s="18">
        <f t="shared" si="3"/>
        <v>77</v>
      </c>
      <c r="J84" s="40"/>
    </row>
    <row r="85" spans="1:10" ht="18">
      <c r="A85" s="32">
        <v>17</v>
      </c>
      <c r="B85" s="26" t="s">
        <v>112</v>
      </c>
      <c r="C85" s="26" t="s">
        <v>96</v>
      </c>
      <c r="D85" s="11">
        <v>4.3</v>
      </c>
      <c r="E85" s="11">
        <v>4.8</v>
      </c>
      <c r="F85" s="11">
        <v>2</v>
      </c>
      <c r="G85" s="11">
        <v>2</v>
      </c>
      <c r="H85" s="12" t="str">
        <f t="shared" si="2"/>
        <v>задовільно</v>
      </c>
      <c r="I85" s="18">
        <f t="shared" si="3"/>
        <v>66</v>
      </c>
      <c r="J85" s="40"/>
    </row>
    <row r="86" spans="1:10" ht="18">
      <c r="A86" s="32">
        <v>18</v>
      </c>
      <c r="B86" s="26" t="s">
        <v>113</v>
      </c>
      <c r="C86" s="26" t="s">
        <v>96</v>
      </c>
      <c r="D86" s="11">
        <v>2</v>
      </c>
      <c r="E86" s="11">
        <v>2</v>
      </c>
      <c r="F86" s="11">
        <v>2</v>
      </c>
      <c r="G86" s="11">
        <v>2</v>
      </c>
      <c r="H86" s="12" t="str">
        <f t="shared" si="2"/>
        <v>незадовільно</v>
      </c>
      <c r="I86" s="18">
        <f t="shared" si="3"/>
        <v>1</v>
      </c>
      <c r="J86" s="40"/>
    </row>
    <row r="87" spans="1:10" ht="18">
      <c r="A87" s="32">
        <v>19</v>
      </c>
      <c r="B87" s="26" t="s">
        <v>114</v>
      </c>
      <c r="C87" s="26" t="s">
        <v>96</v>
      </c>
      <c r="D87" s="11">
        <v>5</v>
      </c>
      <c r="E87" s="11">
        <v>4.5</v>
      </c>
      <c r="F87" s="11">
        <v>4.5</v>
      </c>
      <c r="G87" s="11">
        <v>4.5</v>
      </c>
      <c r="H87" s="12" t="str">
        <f t="shared" si="2"/>
        <v>відмінно</v>
      </c>
      <c r="I87" s="18">
        <f t="shared" si="3"/>
        <v>93</v>
      </c>
      <c r="J87" s="40"/>
    </row>
    <row r="88" spans="1:10" ht="18">
      <c r="A88" s="32">
        <v>20</v>
      </c>
      <c r="B88" s="26" t="s">
        <v>115</v>
      </c>
      <c r="C88" s="26" t="s">
        <v>96</v>
      </c>
      <c r="D88" s="11">
        <v>2</v>
      </c>
      <c r="E88" s="11">
        <v>2</v>
      </c>
      <c r="F88" s="11">
        <v>2</v>
      </c>
      <c r="G88" s="11">
        <v>2</v>
      </c>
      <c r="H88" s="12" t="str">
        <f t="shared" si="2"/>
        <v>незадовільно</v>
      </c>
      <c r="I88" s="18">
        <f t="shared" si="3"/>
        <v>1</v>
      </c>
      <c r="J88" s="40"/>
    </row>
    <row r="89" spans="1:10" ht="18">
      <c r="A89" s="32">
        <v>21</v>
      </c>
      <c r="B89" s="26" t="s">
        <v>116</v>
      </c>
      <c r="C89" s="26" t="s">
        <v>117</v>
      </c>
      <c r="D89" s="11">
        <v>2</v>
      </c>
      <c r="E89" s="11">
        <v>2</v>
      </c>
      <c r="F89" s="11">
        <v>2</v>
      </c>
      <c r="G89" s="11">
        <v>2</v>
      </c>
      <c r="H89" s="12" t="str">
        <f t="shared" si="2"/>
        <v>незадовільно</v>
      </c>
      <c r="I89" s="18">
        <f t="shared" si="3"/>
        <v>1</v>
      </c>
      <c r="J89" s="40"/>
    </row>
    <row r="90" spans="1:10" ht="18">
      <c r="A90" s="32">
        <v>22</v>
      </c>
      <c r="B90" s="26" t="s">
        <v>118</v>
      </c>
      <c r="C90" s="26" t="s">
        <v>117</v>
      </c>
      <c r="D90" s="11">
        <v>4</v>
      </c>
      <c r="E90" s="11">
        <v>4.2</v>
      </c>
      <c r="F90" s="11">
        <v>2</v>
      </c>
      <c r="G90" s="11">
        <v>2</v>
      </c>
      <c r="H90" s="12" t="str">
        <f t="shared" si="2"/>
        <v>задовільно</v>
      </c>
      <c r="I90" s="18">
        <f t="shared" si="3"/>
        <v>61</v>
      </c>
      <c r="J90" s="40"/>
    </row>
    <row r="91" spans="1:10" ht="18">
      <c r="A91" s="32">
        <v>23</v>
      </c>
      <c r="B91" s="26" t="s">
        <v>119</v>
      </c>
      <c r="C91" s="26" t="s">
        <v>117</v>
      </c>
      <c r="D91" s="11">
        <v>3.5</v>
      </c>
      <c r="E91" s="11">
        <v>4.4</v>
      </c>
      <c r="F91" s="11">
        <v>2</v>
      </c>
      <c r="G91" s="11">
        <v>2</v>
      </c>
      <c r="H91" s="12" t="str">
        <f t="shared" si="2"/>
        <v>задовільно</v>
      </c>
      <c r="I91" s="18">
        <f t="shared" si="3"/>
        <v>60</v>
      </c>
      <c r="J91" s="40"/>
    </row>
    <row r="92" spans="1:10" ht="18">
      <c r="A92" s="32">
        <v>24</v>
      </c>
      <c r="B92" s="26" t="s">
        <v>120</v>
      </c>
      <c r="C92" s="26" t="s">
        <v>117</v>
      </c>
      <c r="D92" s="11">
        <v>5</v>
      </c>
      <c r="E92" s="11">
        <v>2</v>
      </c>
      <c r="F92" s="11">
        <v>2</v>
      </c>
      <c r="G92" s="11">
        <v>4.3</v>
      </c>
      <c r="H92" s="12" t="str">
        <f t="shared" si="2"/>
        <v>задовільно</v>
      </c>
      <c r="I92" s="18">
        <f t="shared" si="3"/>
        <v>67</v>
      </c>
      <c r="J92" s="40"/>
    </row>
    <row r="93" spans="1:10" ht="18.75" thickBot="1">
      <c r="A93" s="32">
        <v>25</v>
      </c>
      <c r="B93" s="26" t="s">
        <v>121</v>
      </c>
      <c r="C93" s="26" t="s">
        <v>122</v>
      </c>
      <c r="D93" s="11">
        <v>4.9</v>
      </c>
      <c r="E93" s="11">
        <v>2</v>
      </c>
      <c r="F93" s="11">
        <v>2</v>
      </c>
      <c r="G93" s="11">
        <v>4.5</v>
      </c>
      <c r="H93" s="12" t="str">
        <f t="shared" si="2"/>
        <v>задовільно</v>
      </c>
      <c r="I93" s="18">
        <f t="shared" si="3"/>
        <v>67</v>
      </c>
      <c r="J93" s="41"/>
    </row>
    <row r="94" spans="1:9" ht="19.5" thickBot="1">
      <c r="A94" s="33"/>
      <c r="B94" s="33"/>
      <c r="C94" s="34" t="s">
        <v>123</v>
      </c>
      <c r="D94" s="11"/>
      <c r="E94" s="11"/>
      <c r="F94" s="11"/>
      <c r="G94" s="11"/>
      <c r="H94" s="12"/>
      <c r="I94" s="18"/>
    </row>
    <row r="95" spans="1:10" ht="18">
      <c r="A95" s="32">
        <v>1</v>
      </c>
      <c r="B95" s="26" t="s">
        <v>124</v>
      </c>
      <c r="C95" s="26" t="s">
        <v>125</v>
      </c>
      <c r="D95" s="11">
        <v>4.9</v>
      </c>
      <c r="E95" s="11">
        <v>5</v>
      </c>
      <c r="F95" s="11">
        <v>5</v>
      </c>
      <c r="G95" s="11">
        <v>4</v>
      </c>
      <c r="H95" s="12" t="str">
        <f t="shared" si="2"/>
        <v>відмінно</v>
      </c>
      <c r="I95" s="18">
        <f t="shared" si="3"/>
        <v>95</v>
      </c>
      <c r="J95" s="39" t="s">
        <v>227</v>
      </c>
    </row>
    <row r="96" spans="1:10" ht="18">
      <c r="A96" s="32">
        <v>2</v>
      </c>
      <c r="B96" s="26" t="s">
        <v>126</v>
      </c>
      <c r="C96" s="26" t="s">
        <v>125</v>
      </c>
      <c r="D96" s="11">
        <v>5</v>
      </c>
      <c r="E96" s="11">
        <v>4.7</v>
      </c>
      <c r="F96" s="11">
        <v>5</v>
      </c>
      <c r="G96" s="11">
        <v>4.2</v>
      </c>
      <c r="H96" s="12" t="str">
        <f t="shared" si="2"/>
        <v>відмінно</v>
      </c>
      <c r="I96" s="18">
        <f t="shared" si="3"/>
        <v>95</v>
      </c>
      <c r="J96" s="40"/>
    </row>
    <row r="97" spans="1:10" ht="18">
      <c r="A97" s="32">
        <v>3</v>
      </c>
      <c r="B97" s="26" t="s">
        <v>127</v>
      </c>
      <c r="C97" s="26" t="s">
        <v>125</v>
      </c>
      <c r="D97" s="11">
        <v>5</v>
      </c>
      <c r="E97" s="11">
        <v>2.5</v>
      </c>
      <c r="F97" s="11">
        <v>2</v>
      </c>
      <c r="G97" s="11">
        <v>5</v>
      </c>
      <c r="H97" s="12" t="str">
        <f t="shared" si="2"/>
        <v>задовільно</v>
      </c>
      <c r="I97" s="18">
        <f t="shared" si="3"/>
        <v>73</v>
      </c>
      <c r="J97" s="40"/>
    </row>
    <row r="98" spans="1:10" ht="18">
      <c r="A98" s="32">
        <v>4</v>
      </c>
      <c r="B98" s="26" t="s">
        <v>128</v>
      </c>
      <c r="C98" s="26" t="s">
        <v>125</v>
      </c>
      <c r="D98" s="11">
        <v>4.7</v>
      </c>
      <c r="E98" s="11">
        <v>4.4</v>
      </c>
      <c r="F98" s="11">
        <v>2</v>
      </c>
      <c r="G98" s="11">
        <v>4.5</v>
      </c>
      <c r="H98" s="12" t="str">
        <f t="shared" si="2"/>
        <v>добре</v>
      </c>
      <c r="I98" s="18">
        <f t="shared" si="3"/>
        <v>78</v>
      </c>
      <c r="J98" s="40"/>
    </row>
    <row r="99" spans="1:10" ht="18">
      <c r="A99" s="32">
        <v>5</v>
      </c>
      <c r="B99" s="26" t="s">
        <v>129</v>
      </c>
      <c r="C99" s="26" t="s">
        <v>125</v>
      </c>
      <c r="D99" s="11">
        <v>4.5</v>
      </c>
      <c r="E99" s="11">
        <v>2</v>
      </c>
      <c r="F99" s="11">
        <v>2</v>
      </c>
      <c r="G99" s="11">
        <v>4.5</v>
      </c>
      <c r="H99" s="12" t="str">
        <f t="shared" si="2"/>
        <v>задовільно</v>
      </c>
      <c r="I99" s="18">
        <f t="shared" si="3"/>
        <v>65</v>
      </c>
      <c r="J99" s="40"/>
    </row>
    <row r="100" spans="1:10" ht="18">
      <c r="A100" s="32">
        <v>6</v>
      </c>
      <c r="B100" s="26" t="s">
        <v>130</v>
      </c>
      <c r="C100" s="26" t="s">
        <v>125</v>
      </c>
      <c r="D100" s="11">
        <v>5</v>
      </c>
      <c r="E100" s="11">
        <v>5</v>
      </c>
      <c r="F100" s="11">
        <v>5</v>
      </c>
      <c r="G100" s="11">
        <v>5</v>
      </c>
      <c r="H100" s="12" t="str">
        <f t="shared" si="2"/>
        <v>відмінно</v>
      </c>
      <c r="I100" s="18">
        <f t="shared" si="3"/>
        <v>100</v>
      </c>
      <c r="J100" s="40"/>
    </row>
    <row r="101" spans="1:10" ht="18">
      <c r="A101" s="32">
        <v>7</v>
      </c>
      <c r="B101" s="26" t="s">
        <v>131</v>
      </c>
      <c r="C101" s="26" t="s">
        <v>125</v>
      </c>
      <c r="D101" s="11">
        <v>4.5</v>
      </c>
      <c r="E101" s="11">
        <v>2</v>
      </c>
      <c r="F101" s="11">
        <v>2</v>
      </c>
      <c r="G101" s="11">
        <v>4.5</v>
      </c>
      <c r="H101" s="12" t="str">
        <f t="shared" si="2"/>
        <v>задовільно</v>
      </c>
      <c r="I101" s="18">
        <f t="shared" si="3"/>
        <v>65</v>
      </c>
      <c r="J101" s="40"/>
    </row>
    <row r="102" spans="1:10" ht="18">
      <c r="A102" s="32">
        <v>8</v>
      </c>
      <c r="B102" s="26" t="s">
        <v>132</v>
      </c>
      <c r="C102" s="26" t="s">
        <v>125</v>
      </c>
      <c r="D102" s="11">
        <v>2</v>
      </c>
      <c r="E102" s="11">
        <v>2</v>
      </c>
      <c r="F102" s="11">
        <v>2</v>
      </c>
      <c r="G102" s="11">
        <v>2</v>
      </c>
      <c r="H102" s="12" t="str">
        <f t="shared" si="2"/>
        <v>незадовільно</v>
      </c>
      <c r="I102" s="18">
        <f t="shared" si="3"/>
        <v>1</v>
      </c>
      <c r="J102" s="40"/>
    </row>
    <row r="103" spans="1:10" ht="18">
      <c r="A103" s="32">
        <v>9</v>
      </c>
      <c r="B103" s="26" t="s">
        <v>133</v>
      </c>
      <c r="C103" s="26" t="s">
        <v>125</v>
      </c>
      <c r="D103" s="11">
        <v>4.2</v>
      </c>
      <c r="E103" s="11">
        <v>4.7</v>
      </c>
      <c r="F103" s="11">
        <v>5</v>
      </c>
      <c r="G103" s="11">
        <v>4.5</v>
      </c>
      <c r="H103" s="12" t="str">
        <f t="shared" si="2"/>
        <v>відмінно</v>
      </c>
      <c r="I103" s="18">
        <f t="shared" si="3"/>
        <v>92</v>
      </c>
      <c r="J103" s="40"/>
    </row>
    <row r="104" spans="1:10" ht="18">
      <c r="A104" s="32">
        <v>10</v>
      </c>
      <c r="B104" s="26" t="s">
        <v>134</v>
      </c>
      <c r="C104" s="26" t="s">
        <v>125</v>
      </c>
      <c r="D104" s="11">
        <v>4.5</v>
      </c>
      <c r="E104" s="11">
        <v>5</v>
      </c>
      <c r="F104" s="11">
        <v>5</v>
      </c>
      <c r="G104" s="11">
        <v>4.5</v>
      </c>
      <c r="H104" s="12" t="str">
        <f t="shared" si="2"/>
        <v>відмінно</v>
      </c>
      <c r="I104" s="18">
        <f t="shared" si="3"/>
        <v>95</v>
      </c>
      <c r="J104" s="40"/>
    </row>
    <row r="105" spans="1:10" ht="18">
      <c r="A105" s="32">
        <v>11</v>
      </c>
      <c r="B105" s="26" t="s">
        <v>135</v>
      </c>
      <c r="C105" s="26" t="s">
        <v>125</v>
      </c>
      <c r="D105" s="11">
        <v>4.9</v>
      </c>
      <c r="E105" s="11">
        <v>4.7</v>
      </c>
      <c r="F105" s="11">
        <v>4.5</v>
      </c>
      <c r="G105" s="11">
        <v>4.5</v>
      </c>
      <c r="H105" s="12" t="str">
        <f t="shared" si="2"/>
        <v>відмінно</v>
      </c>
      <c r="I105" s="18">
        <f t="shared" si="3"/>
        <v>93</v>
      </c>
      <c r="J105" s="40"/>
    </row>
    <row r="106" spans="1:10" ht="18">
      <c r="A106" s="32">
        <v>12</v>
      </c>
      <c r="B106" s="26" t="s">
        <v>136</v>
      </c>
      <c r="C106" s="26" t="s">
        <v>125</v>
      </c>
      <c r="D106" s="11">
        <v>4.4</v>
      </c>
      <c r="E106" s="11">
        <v>4.9</v>
      </c>
      <c r="F106" s="11">
        <v>5</v>
      </c>
      <c r="G106" s="11">
        <v>4.8</v>
      </c>
      <c r="H106" s="12" t="str">
        <f t="shared" si="2"/>
        <v>відмінно</v>
      </c>
      <c r="I106" s="18">
        <f t="shared" si="3"/>
        <v>96</v>
      </c>
      <c r="J106" s="40"/>
    </row>
    <row r="107" spans="1:10" ht="18">
      <c r="A107" s="32">
        <v>13</v>
      </c>
      <c r="B107" s="26" t="s">
        <v>137</v>
      </c>
      <c r="C107" s="26" t="s">
        <v>125</v>
      </c>
      <c r="D107" s="11">
        <v>4.7</v>
      </c>
      <c r="E107" s="11">
        <v>2</v>
      </c>
      <c r="F107" s="11">
        <v>2</v>
      </c>
      <c r="G107" s="11">
        <v>4.4</v>
      </c>
      <c r="H107" s="12" t="str">
        <f t="shared" si="2"/>
        <v>задовільно</v>
      </c>
      <c r="I107" s="18">
        <f t="shared" si="3"/>
        <v>66</v>
      </c>
      <c r="J107" s="40"/>
    </row>
    <row r="108" spans="1:10" ht="18">
      <c r="A108" s="32">
        <v>14</v>
      </c>
      <c r="B108" s="26" t="s">
        <v>138</v>
      </c>
      <c r="C108" s="26" t="s">
        <v>125</v>
      </c>
      <c r="D108" s="11">
        <v>5</v>
      </c>
      <c r="E108" s="11">
        <v>4.8</v>
      </c>
      <c r="F108" s="11">
        <v>4.5</v>
      </c>
      <c r="G108" s="11">
        <v>4.9</v>
      </c>
      <c r="H108" s="12" t="str">
        <f t="shared" si="2"/>
        <v>відмінно</v>
      </c>
      <c r="I108" s="18">
        <f t="shared" si="3"/>
        <v>96</v>
      </c>
      <c r="J108" s="40"/>
    </row>
    <row r="109" spans="1:10" ht="18">
      <c r="A109" s="32">
        <v>15</v>
      </c>
      <c r="B109" s="26" t="s">
        <v>139</v>
      </c>
      <c r="C109" s="26" t="s">
        <v>125</v>
      </c>
      <c r="D109" s="11">
        <v>4.4</v>
      </c>
      <c r="E109" s="11">
        <v>2</v>
      </c>
      <c r="F109" s="11">
        <v>2</v>
      </c>
      <c r="G109" s="11">
        <v>4.5</v>
      </c>
      <c r="H109" s="12" t="str">
        <f t="shared" si="2"/>
        <v>задовільно</v>
      </c>
      <c r="I109" s="18">
        <f t="shared" si="3"/>
        <v>65</v>
      </c>
      <c r="J109" s="40"/>
    </row>
    <row r="110" spans="1:10" ht="18">
      <c r="A110" s="32">
        <v>16</v>
      </c>
      <c r="B110" s="26" t="s">
        <v>140</v>
      </c>
      <c r="C110" s="26" t="s">
        <v>125</v>
      </c>
      <c r="D110" s="11">
        <v>4.45</v>
      </c>
      <c r="E110" s="11">
        <v>2</v>
      </c>
      <c r="F110" s="11">
        <v>2</v>
      </c>
      <c r="G110" s="11">
        <v>4.5</v>
      </c>
      <c r="H110" s="12" t="str">
        <f t="shared" si="2"/>
        <v>задовільно</v>
      </c>
      <c r="I110" s="18">
        <f t="shared" si="3"/>
        <v>65</v>
      </c>
      <c r="J110" s="40"/>
    </row>
    <row r="111" spans="1:10" ht="18.75" thickBot="1">
      <c r="A111" s="32">
        <v>17</v>
      </c>
      <c r="B111" s="26" t="s">
        <v>141</v>
      </c>
      <c r="C111" s="26" t="s">
        <v>125</v>
      </c>
      <c r="D111" s="11">
        <v>4.8</v>
      </c>
      <c r="E111" s="11">
        <v>4</v>
      </c>
      <c r="F111" s="11">
        <v>4.3</v>
      </c>
      <c r="G111" s="11">
        <v>4.5</v>
      </c>
      <c r="H111" s="12" t="str">
        <f t="shared" si="2"/>
        <v>добре</v>
      </c>
      <c r="I111" s="18">
        <f t="shared" si="3"/>
        <v>88</v>
      </c>
      <c r="J111" s="41"/>
    </row>
    <row r="112" spans="1:10" ht="18">
      <c r="A112" s="32">
        <v>18</v>
      </c>
      <c r="B112" s="26" t="s">
        <v>142</v>
      </c>
      <c r="C112" s="26" t="s">
        <v>143</v>
      </c>
      <c r="D112" s="11">
        <v>2</v>
      </c>
      <c r="E112" s="11">
        <v>2</v>
      </c>
      <c r="F112" s="11">
        <v>2</v>
      </c>
      <c r="G112" s="11">
        <v>2</v>
      </c>
      <c r="H112" s="12" t="str">
        <f t="shared" si="2"/>
        <v>незадовільно</v>
      </c>
      <c r="I112" s="18">
        <f t="shared" si="3"/>
        <v>1</v>
      </c>
      <c r="J112" s="39" t="s">
        <v>227</v>
      </c>
    </row>
    <row r="113" spans="1:10" ht="18">
      <c r="A113" s="32">
        <v>19</v>
      </c>
      <c r="B113" s="26" t="s">
        <v>144</v>
      </c>
      <c r="C113" s="26" t="s">
        <v>143</v>
      </c>
      <c r="D113" s="11">
        <v>4</v>
      </c>
      <c r="E113" s="11">
        <v>4</v>
      </c>
      <c r="F113" s="11">
        <v>3</v>
      </c>
      <c r="G113" s="11">
        <v>4</v>
      </c>
      <c r="H113" s="12" t="str">
        <f t="shared" si="2"/>
        <v>добре</v>
      </c>
      <c r="I113" s="18">
        <f t="shared" si="3"/>
        <v>75</v>
      </c>
      <c r="J113" s="40"/>
    </row>
    <row r="114" spans="1:10" ht="18">
      <c r="A114" s="32">
        <v>20</v>
      </c>
      <c r="B114" s="26" t="s">
        <v>145</v>
      </c>
      <c r="C114" s="26" t="s">
        <v>143</v>
      </c>
      <c r="D114" s="11">
        <v>2</v>
      </c>
      <c r="E114" s="11">
        <v>2</v>
      </c>
      <c r="F114" s="11">
        <v>2</v>
      </c>
      <c r="G114" s="11">
        <v>2</v>
      </c>
      <c r="H114" s="12" t="str">
        <f t="shared" si="2"/>
        <v>незадовільно</v>
      </c>
      <c r="I114" s="18">
        <f t="shared" si="3"/>
        <v>1</v>
      </c>
      <c r="J114" s="40"/>
    </row>
    <row r="115" spans="1:10" ht="18">
      <c r="A115" s="32">
        <v>21</v>
      </c>
      <c r="B115" s="26" t="s">
        <v>146</v>
      </c>
      <c r="C115" s="26" t="s">
        <v>143</v>
      </c>
      <c r="D115" s="11">
        <v>4.9</v>
      </c>
      <c r="E115" s="11">
        <v>4.3</v>
      </c>
      <c r="F115" s="11">
        <v>4</v>
      </c>
      <c r="G115" s="11">
        <v>2</v>
      </c>
      <c r="H115" s="12" t="str">
        <f t="shared" si="2"/>
        <v>добре</v>
      </c>
      <c r="I115" s="18">
        <f t="shared" si="3"/>
        <v>76</v>
      </c>
      <c r="J115" s="40"/>
    </row>
    <row r="116" spans="1:10" ht="18">
      <c r="A116" s="32">
        <v>22</v>
      </c>
      <c r="B116" s="26" t="s">
        <v>147</v>
      </c>
      <c r="C116" s="26" t="s">
        <v>143</v>
      </c>
      <c r="D116" s="11">
        <v>2</v>
      </c>
      <c r="E116" s="11">
        <v>2</v>
      </c>
      <c r="F116" s="11">
        <v>2</v>
      </c>
      <c r="G116" s="11">
        <v>2</v>
      </c>
      <c r="H116" s="12" t="str">
        <f t="shared" si="2"/>
        <v>незадовільно</v>
      </c>
      <c r="I116" s="18">
        <f t="shared" si="3"/>
        <v>1</v>
      </c>
      <c r="J116" s="40"/>
    </row>
    <row r="117" spans="1:10" ht="18">
      <c r="A117" s="32">
        <v>23</v>
      </c>
      <c r="B117" s="26" t="s">
        <v>148</v>
      </c>
      <c r="C117" s="26" t="s">
        <v>143</v>
      </c>
      <c r="D117" s="11">
        <v>2</v>
      </c>
      <c r="E117" s="11">
        <v>2</v>
      </c>
      <c r="F117" s="11">
        <v>2</v>
      </c>
      <c r="G117" s="11">
        <v>2</v>
      </c>
      <c r="H117" s="12" t="str">
        <f t="shared" si="2"/>
        <v>незадовільно</v>
      </c>
      <c r="I117" s="18">
        <f t="shared" si="3"/>
        <v>1</v>
      </c>
      <c r="J117" s="40"/>
    </row>
    <row r="118" spans="1:10" ht="18">
      <c r="A118" s="32">
        <v>24</v>
      </c>
      <c r="B118" s="26" t="s">
        <v>149</v>
      </c>
      <c r="C118" s="26" t="s">
        <v>143</v>
      </c>
      <c r="D118" s="11">
        <v>2</v>
      </c>
      <c r="E118" s="11">
        <v>2</v>
      </c>
      <c r="F118" s="11">
        <v>2</v>
      </c>
      <c r="G118" s="11">
        <v>2</v>
      </c>
      <c r="H118" s="12" t="str">
        <f t="shared" si="2"/>
        <v>незадовільно</v>
      </c>
      <c r="I118" s="18">
        <f t="shared" si="3"/>
        <v>1</v>
      </c>
      <c r="J118" s="40"/>
    </row>
    <row r="119" spans="1:10" ht="18.75" thickBot="1">
      <c r="A119" s="32">
        <v>25</v>
      </c>
      <c r="B119" s="26" t="s">
        <v>150</v>
      </c>
      <c r="C119" s="26" t="s">
        <v>151</v>
      </c>
      <c r="D119" s="11">
        <v>2</v>
      </c>
      <c r="E119" s="11">
        <v>2</v>
      </c>
      <c r="F119" s="11">
        <v>2</v>
      </c>
      <c r="G119" s="11">
        <v>2</v>
      </c>
      <c r="H119" s="12" t="str">
        <f t="shared" si="2"/>
        <v>незадовільно</v>
      </c>
      <c r="I119" s="18">
        <f t="shared" si="3"/>
        <v>1</v>
      </c>
      <c r="J119" s="41"/>
    </row>
    <row r="120" spans="1:9" ht="19.5" thickBot="1">
      <c r="A120" s="33"/>
      <c r="B120" s="33"/>
      <c r="C120" s="34" t="s">
        <v>152</v>
      </c>
      <c r="D120" s="11"/>
      <c r="E120" s="11"/>
      <c r="F120" s="11"/>
      <c r="G120" s="11"/>
      <c r="H120" s="12"/>
      <c r="I120" s="18"/>
    </row>
    <row r="121" spans="1:10" ht="25.5" customHeight="1">
      <c r="A121" s="32">
        <v>1</v>
      </c>
      <c r="B121" s="26" t="s">
        <v>153</v>
      </c>
      <c r="C121" s="26" t="s">
        <v>154</v>
      </c>
      <c r="D121" s="11">
        <v>4.7</v>
      </c>
      <c r="E121" s="11">
        <v>5</v>
      </c>
      <c r="F121" s="11">
        <v>3.7</v>
      </c>
      <c r="G121" s="11">
        <v>5</v>
      </c>
      <c r="H121" s="12" t="str">
        <f t="shared" si="2"/>
        <v>відмінно</v>
      </c>
      <c r="I121" s="18">
        <f t="shared" si="3"/>
        <v>92</v>
      </c>
      <c r="J121" s="39" t="s">
        <v>227</v>
      </c>
    </row>
    <row r="122" spans="1:10" ht="25.5" customHeight="1">
      <c r="A122" s="32">
        <v>2</v>
      </c>
      <c r="B122" s="26" t="s">
        <v>155</v>
      </c>
      <c r="C122" s="26" t="s">
        <v>154</v>
      </c>
      <c r="D122" s="11">
        <v>2</v>
      </c>
      <c r="E122" s="11">
        <v>2</v>
      </c>
      <c r="F122" s="11">
        <v>2</v>
      </c>
      <c r="G122" s="11">
        <v>2</v>
      </c>
      <c r="H122" s="12" t="str">
        <f t="shared" si="2"/>
        <v>незадовільно</v>
      </c>
      <c r="I122" s="18">
        <f t="shared" si="3"/>
        <v>1</v>
      </c>
      <c r="J122" s="40"/>
    </row>
    <row r="123" spans="1:10" ht="25.5" customHeight="1">
      <c r="A123" s="32">
        <v>3</v>
      </c>
      <c r="B123" s="26" t="s">
        <v>156</v>
      </c>
      <c r="C123" s="26" t="s">
        <v>154</v>
      </c>
      <c r="D123" s="11">
        <v>2</v>
      </c>
      <c r="E123" s="11">
        <v>2</v>
      </c>
      <c r="F123" s="11">
        <v>2</v>
      </c>
      <c r="G123" s="11">
        <v>2</v>
      </c>
      <c r="H123" s="12" t="str">
        <f t="shared" si="2"/>
        <v>незадовільно</v>
      </c>
      <c r="I123" s="18">
        <f t="shared" si="3"/>
        <v>1</v>
      </c>
      <c r="J123" s="40"/>
    </row>
    <row r="124" spans="1:10" ht="25.5" customHeight="1">
      <c r="A124" s="32">
        <v>4</v>
      </c>
      <c r="B124" s="26" t="s">
        <v>157</v>
      </c>
      <c r="C124" s="26" t="s">
        <v>154</v>
      </c>
      <c r="D124" s="11">
        <v>4.2</v>
      </c>
      <c r="E124" s="11">
        <v>4.3</v>
      </c>
      <c r="F124" s="11">
        <v>2.5</v>
      </c>
      <c r="G124" s="11">
        <v>4.5</v>
      </c>
      <c r="H124" s="12" t="str">
        <f t="shared" si="2"/>
        <v>добре</v>
      </c>
      <c r="I124" s="18">
        <f t="shared" si="3"/>
        <v>78</v>
      </c>
      <c r="J124" s="40"/>
    </row>
    <row r="125" spans="1:10" ht="25.5" customHeight="1">
      <c r="A125" s="32">
        <v>5</v>
      </c>
      <c r="B125" s="26" t="s">
        <v>158</v>
      </c>
      <c r="C125" s="26" t="s">
        <v>154</v>
      </c>
      <c r="D125" s="11">
        <v>4.3</v>
      </c>
      <c r="E125" s="11">
        <v>4</v>
      </c>
      <c r="F125" s="11">
        <v>4.4</v>
      </c>
      <c r="G125" s="11">
        <v>4.5</v>
      </c>
      <c r="H125" s="12" t="str">
        <f t="shared" si="2"/>
        <v>добре</v>
      </c>
      <c r="I125" s="18">
        <f t="shared" si="3"/>
        <v>86</v>
      </c>
      <c r="J125" s="40"/>
    </row>
    <row r="126" spans="1:10" ht="25.5" customHeight="1">
      <c r="A126" s="32">
        <v>6</v>
      </c>
      <c r="B126" s="26" t="s">
        <v>159</v>
      </c>
      <c r="C126" s="26" t="s">
        <v>154</v>
      </c>
      <c r="D126" s="11">
        <v>2</v>
      </c>
      <c r="E126" s="11">
        <v>2</v>
      </c>
      <c r="F126" s="11">
        <v>2</v>
      </c>
      <c r="G126" s="11">
        <v>2</v>
      </c>
      <c r="H126" s="12" t="str">
        <f t="shared" si="2"/>
        <v>незадовільно</v>
      </c>
      <c r="I126" s="18">
        <f t="shared" si="3"/>
        <v>1</v>
      </c>
      <c r="J126" s="40"/>
    </row>
    <row r="127" spans="1:10" ht="25.5" customHeight="1">
      <c r="A127" s="32">
        <v>7</v>
      </c>
      <c r="B127" s="26" t="s">
        <v>160</v>
      </c>
      <c r="C127" s="26" t="s">
        <v>154</v>
      </c>
      <c r="D127" s="11">
        <v>4.8</v>
      </c>
      <c r="E127" s="11">
        <v>5</v>
      </c>
      <c r="F127" s="11">
        <v>4.8</v>
      </c>
      <c r="G127" s="11">
        <v>4.9</v>
      </c>
      <c r="H127" s="12" t="str">
        <f t="shared" si="2"/>
        <v>відмінно</v>
      </c>
      <c r="I127" s="18">
        <f t="shared" si="3"/>
        <v>98</v>
      </c>
      <c r="J127" s="40"/>
    </row>
    <row r="128" spans="1:10" ht="25.5" customHeight="1">
      <c r="A128" s="32">
        <v>8</v>
      </c>
      <c r="B128" s="26" t="s">
        <v>161</v>
      </c>
      <c r="C128" s="26" t="s">
        <v>162</v>
      </c>
      <c r="D128" s="11">
        <v>2</v>
      </c>
      <c r="E128" s="11">
        <v>2</v>
      </c>
      <c r="F128" s="11">
        <v>2</v>
      </c>
      <c r="G128" s="11">
        <v>2</v>
      </c>
      <c r="H128" s="12" t="str">
        <f t="shared" si="2"/>
        <v>незадовільно</v>
      </c>
      <c r="I128" s="18">
        <f t="shared" si="3"/>
        <v>1</v>
      </c>
      <c r="J128" s="40"/>
    </row>
    <row r="129" spans="1:10" ht="25.5" customHeight="1">
      <c r="A129" s="32">
        <v>9</v>
      </c>
      <c r="B129" s="26" t="s">
        <v>163</v>
      </c>
      <c r="C129" s="26" t="s">
        <v>162</v>
      </c>
      <c r="D129" s="11">
        <v>4.7</v>
      </c>
      <c r="E129" s="11">
        <v>4.5</v>
      </c>
      <c r="F129" s="11">
        <v>5</v>
      </c>
      <c r="G129" s="11">
        <v>5</v>
      </c>
      <c r="H129" s="12" t="str">
        <f t="shared" si="2"/>
        <v>відмінно</v>
      </c>
      <c r="I129" s="18">
        <f t="shared" si="3"/>
        <v>96</v>
      </c>
      <c r="J129" s="40"/>
    </row>
    <row r="130" spans="1:10" ht="25.5" customHeight="1">
      <c r="A130" s="32">
        <v>10</v>
      </c>
      <c r="B130" s="26" t="s">
        <v>164</v>
      </c>
      <c r="C130" s="26" t="s">
        <v>162</v>
      </c>
      <c r="D130" s="11">
        <v>4.5</v>
      </c>
      <c r="E130" s="11">
        <v>4</v>
      </c>
      <c r="F130" s="11">
        <v>4.5</v>
      </c>
      <c r="G130" s="11">
        <v>4.8</v>
      </c>
      <c r="H130" s="12" t="str">
        <f t="shared" si="2"/>
        <v>добре</v>
      </c>
      <c r="I130" s="18">
        <f t="shared" si="3"/>
        <v>89</v>
      </c>
      <c r="J130" s="40"/>
    </row>
    <row r="131" spans="1:10" ht="25.5" customHeight="1">
      <c r="A131" s="32">
        <v>11</v>
      </c>
      <c r="B131" s="26" t="s">
        <v>165</v>
      </c>
      <c r="C131" s="26" t="s">
        <v>162</v>
      </c>
      <c r="D131" s="11">
        <v>4.8</v>
      </c>
      <c r="E131" s="11">
        <v>5</v>
      </c>
      <c r="F131" s="11">
        <v>4.8</v>
      </c>
      <c r="G131" s="11">
        <v>4.9</v>
      </c>
      <c r="H131" s="12" t="str">
        <f t="shared" si="2"/>
        <v>відмінно</v>
      </c>
      <c r="I131" s="18">
        <f t="shared" si="3"/>
        <v>98</v>
      </c>
      <c r="J131" s="40"/>
    </row>
    <row r="132" spans="1:10" ht="25.5" customHeight="1">
      <c r="A132" s="32">
        <v>12</v>
      </c>
      <c r="B132" s="26" t="s">
        <v>166</v>
      </c>
      <c r="C132" s="26" t="s">
        <v>162</v>
      </c>
      <c r="D132" s="11">
        <v>2</v>
      </c>
      <c r="E132" s="11">
        <v>2</v>
      </c>
      <c r="F132" s="11">
        <v>2</v>
      </c>
      <c r="G132" s="11">
        <v>2</v>
      </c>
      <c r="H132" s="12" t="str">
        <f t="shared" si="2"/>
        <v>незадовільно</v>
      </c>
      <c r="I132" s="18">
        <f t="shared" si="3"/>
        <v>1</v>
      </c>
      <c r="J132" s="40"/>
    </row>
    <row r="133" spans="1:10" ht="25.5" customHeight="1">
      <c r="A133" s="32">
        <v>13</v>
      </c>
      <c r="B133" s="26" t="s">
        <v>167</v>
      </c>
      <c r="C133" s="26" t="s">
        <v>162</v>
      </c>
      <c r="D133" s="11">
        <v>4.8</v>
      </c>
      <c r="E133" s="11">
        <v>4.6</v>
      </c>
      <c r="F133" s="11">
        <v>3.5</v>
      </c>
      <c r="G133" s="11">
        <v>5</v>
      </c>
      <c r="H133" s="12" t="str">
        <f t="shared" si="2"/>
        <v>відмінно</v>
      </c>
      <c r="I133" s="18">
        <f t="shared" si="3"/>
        <v>90</v>
      </c>
      <c r="J133" s="40"/>
    </row>
    <row r="134" spans="1:10" ht="25.5" customHeight="1">
      <c r="A134" s="32">
        <v>14</v>
      </c>
      <c r="B134" s="26" t="s">
        <v>168</v>
      </c>
      <c r="C134" s="26" t="s">
        <v>162</v>
      </c>
      <c r="D134" s="11">
        <v>4.5</v>
      </c>
      <c r="E134" s="11">
        <v>4</v>
      </c>
      <c r="F134" s="11">
        <v>3.5</v>
      </c>
      <c r="G134" s="11">
        <v>4.5</v>
      </c>
      <c r="H134" s="12" t="str">
        <f t="shared" si="2"/>
        <v>добре</v>
      </c>
      <c r="I134" s="18">
        <f t="shared" si="3"/>
        <v>83</v>
      </c>
      <c r="J134" s="40"/>
    </row>
    <row r="135" spans="1:10" ht="25.5" customHeight="1">
      <c r="A135" s="32">
        <v>15</v>
      </c>
      <c r="B135" s="26" t="s">
        <v>169</v>
      </c>
      <c r="C135" s="26" t="s">
        <v>162</v>
      </c>
      <c r="D135" s="11">
        <v>2</v>
      </c>
      <c r="E135" s="11">
        <v>2</v>
      </c>
      <c r="F135" s="11">
        <v>2</v>
      </c>
      <c r="G135" s="11">
        <v>2</v>
      </c>
      <c r="H135" s="12" t="str">
        <f t="shared" si="2"/>
        <v>незадовільно</v>
      </c>
      <c r="I135" s="18">
        <f t="shared" si="3"/>
        <v>1</v>
      </c>
      <c r="J135" s="40"/>
    </row>
    <row r="136" spans="1:10" ht="25.5" customHeight="1">
      <c r="A136" s="32">
        <v>16</v>
      </c>
      <c r="B136" s="26" t="s">
        <v>170</v>
      </c>
      <c r="C136" s="26" t="s">
        <v>162</v>
      </c>
      <c r="D136" s="11">
        <v>2</v>
      </c>
      <c r="E136" s="11">
        <v>2</v>
      </c>
      <c r="F136" s="11">
        <v>2</v>
      </c>
      <c r="G136" s="11">
        <v>2</v>
      </c>
      <c r="H136" s="12" t="str">
        <f aca="true" t="shared" si="4" ref="H136:H177">IF(I136&lt;60,"незадовільно",IF(I136&lt;74,"задовільно",IF(I136&lt;90,"добре","відмінно")))</f>
        <v>незадовільно</v>
      </c>
      <c r="I136" s="18">
        <f aca="true" t="shared" si="5" ref="I136:I177">IF(AVERAGE(D136:G136)=2,1,ROUND(AVERAGE(D136:G136)/5,2)*100)</f>
        <v>1</v>
      </c>
      <c r="J136" s="40"/>
    </row>
    <row r="137" spans="1:10" ht="25.5" customHeight="1">
      <c r="A137" s="32">
        <v>17</v>
      </c>
      <c r="B137" s="26" t="s">
        <v>171</v>
      </c>
      <c r="C137" s="26" t="s">
        <v>162</v>
      </c>
      <c r="D137" s="11">
        <v>2</v>
      </c>
      <c r="E137" s="11">
        <v>2</v>
      </c>
      <c r="F137" s="11">
        <v>2</v>
      </c>
      <c r="G137" s="11">
        <v>2</v>
      </c>
      <c r="H137" s="12" t="str">
        <f t="shared" si="4"/>
        <v>незадовільно</v>
      </c>
      <c r="I137" s="18">
        <f t="shared" si="5"/>
        <v>1</v>
      </c>
      <c r="J137" s="40"/>
    </row>
    <row r="138" spans="1:10" ht="25.5" customHeight="1">
      <c r="A138" s="32">
        <v>18</v>
      </c>
      <c r="B138" s="26" t="s">
        <v>172</v>
      </c>
      <c r="C138" s="26" t="s">
        <v>162</v>
      </c>
      <c r="D138" s="11">
        <v>5</v>
      </c>
      <c r="E138" s="11">
        <v>4.7</v>
      </c>
      <c r="F138" s="11">
        <v>4.8</v>
      </c>
      <c r="G138" s="11">
        <v>5</v>
      </c>
      <c r="H138" s="12" t="str">
        <f t="shared" si="4"/>
        <v>відмінно</v>
      </c>
      <c r="I138" s="18">
        <f t="shared" si="5"/>
        <v>98</v>
      </c>
      <c r="J138" s="40"/>
    </row>
    <row r="139" spans="1:10" ht="25.5" customHeight="1">
      <c r="A139" s="32">
        <v>19</v>
      </c>
      <c r="B139" s="26" t="s">
        <v>173</v>
      </c>
      <c r="C139" s="26" t="s">
        <v>162</v>
      </c>
      <c r="D139" s="11">
        <v>2</v>
      </c>
      <c r="E139" s="11">
        <v>2</v>
      </c>
      <c r="F139" s="11">
        <v>2</v>
      </c>
      <c r="G139" s="11">
        <v>2</v>
      </c>
      <c r="H139" s="12" t="str">
        <f t="shared" si="4"/>
        <v>незадовільно</v>
      </c>
      <c r="I139" s="18">
        <f t="shared" si="5"/>
        <v>1</v>
      </c>
      <c r="J139" s="40"/>
    </row>
    <row r="140" spans="1:10" ht="25.5" customHeight="1">
      <c r="A140" s="32">
        <v>20</v>
      </c>
      <c r="B140" s="26" t="s">
        <v>174</v>
      </c>
      <c r="C140" s="26" t="s">
        <v>162</v>
      </c>
      <c r="D140" s="11">
        <v>2</v>
      </c>
      <c r="E140" s="11">
        <v>2</v>
      </c>
      <c r="F140" s="11">
        <v>2</v>
      </c>
      <c r="G140" s="11">
        <v>2</v>
      </c>
      <c r="H140" s="12" t="str">
        <f t="shared" si="4"/>
        <v>незадовільно</v>
      </c>
      <c r="I140" s="18">
        <f t="shared" si="5"/>
        <v>1</v>
      </c>
      <c r="J140" s="40"/>
    </row>
    <row r="141" spans="1:10" ht="25.5" customHeight="1">
      <c r="A141" s="32">
        <v>21</v>
      </c>
      <c r="B141" s="26" t="s">
        <v>175</v>
      </c>
      <c r="C141" s="26" t="s">
        <v>162</v>
      </c>
      <c r="D141" s="11">
        <v>4.4</v>
      </c>
      <c r="E141" s="11">
        <v>4.8</v>
      </c>
      <c r="F141" s="11">
        <v>4</v>
      </c>
      <c r="G141" s="11">
        <v>5</v>
      </c>
      <c r="H141" s="12" t="str">
        <f t="shared" si="4"/>
        <v>відмінно</v>
      </c>
      <c r="I141" s="18">
        <f t="shared" si="5"/>
        <v>91</v>
      </c>
      <c r="J141" s="40"/>
    </row>
    <row r="142" spans="1:10" ht="25.5" customHeight="1">
      <c r="A142" s="32">
        <v>22</v>
      </c>
      <c r="B142" s="26" t="s">
        <v>176</v>
      </c>
      <c r="C142" s="26" t="s">
        <v>162</v>
      </c>
      <c r="D142" s="11">
        <v>4.1</v>
      </c>
      <c r="E142" s="11">
        <v>4.5</v>
      </c>
      <c r="F142" s="11">
        <v>4.5</v>
      </c>
      <c r="G142" s="11">
        <v>4.5</v>
      </c>
      <c r="H142" s="12" t="str">
        <f t="shared" si="4"/>
        <v>добре</v>
      </c>
      <c r="I142" s="18">
        <f t="shared" si="5"/>
        <v>88</v>
      </c>
      <c r="J142" s="40"/>
    </row>
    <row r="143" spans="1:10" ht="25.5" customHeight="1">
      <c r="A143" s="32">
        <v>23</v>
      </c>
      <c r="B143" s="26" t="s">
        <v>177</v>
      </c>
      <c r="C143" s="26" t="s">
        <v>162</v>
      </c>
      <c r="D143" s="11">
        <v>2</v>
      </c>
      <c r="E143" s="11">
        <v>2</v>
      </c>
      <c r="F143" s="11">
        <v>2</v>
      </c>
      <c r="G143" s="11">
        <v>2</v>
      </c>
      <c r="H143" s="12" t="str">
        <f t="shared" si="4"/>
        <v>незадовільно</v>
      </c>
      <c r="I143" s="18">
        <f t="shared" si="5"/>
        <v>1</v>
      </c>
      <c r="J143" s="40"/>
    </row>
    <row r="144" spans="1:10" ht="25.5" customHeight="1">
      <c r="A144" s="32">
        <v>24</v>
      </c>
      <c r="B144" s="26" t="s">
        <v>178</v>
      </c>
      <c r="C144" s="26" t="s">
        <v>162</v>
      </c>
      <c r="D144" s="11">
        <v>4.2</v>
      </c>
      <c r="E144" s="11">
        <v>4.5</v>
      </c>
      <c r="F144" s="11">
        <v>2</v>
      </c>
      <c r="G144" s="11">
        <v>4.5</v>
      </c>
      <c r="H144" s="12" t="str">
        <f t="shared" si="4"/>
        <v>добре</v>
      </c>
      <c r="I144" s="18">
        <f t="shared" si="5"/>
        <v>76</v>
      </c>
      <c r="J144" s="40"/>
    </row>
    <row r="145" spans="1:10" ht="25.5" customHeight="1">
      <c r="A145" s="32">
        <v>25</v>
      </c>
      <c r="B145" s="26" t="s">
        <v>179</v>
      </c>
      <c r="C145" s="26" t="s">
        <v>162</v>
      </c>
      <c r="D145" s="11">
        <v>2</v>
      </c>
      <c r="E145" s="11">
        <v>2</v>
      </c>
      <c r="F145" s="11">
        <v>2</v>
      </c>
      <c r="G145" s="11">
        <v>2</v>
      </c>
      <c r="H145" s="12" t="str">
        <f t="shared" si="4"/>
        <v>незадовільно</v>
      </c>
      <c r="I145" s="18">
        <f t="shared" si="5"/>
        <v>1</v>
      </c>
      <c r="J145" s="40"/>
    </row>
    <row r="146" spans="1:10" ht="25.5" customHeight="1">
      <c r="A146" s="32">
        <v>26</v>
      </c>
      <c r="B146" s="26" t="s">
        <v>180</v>
      </c>
      <c r="C146" s="26" t="s">
        <v>162</v>
      </c>
      <c r="D146" s="11">
        <v>2</v>
      </c>
      <c r="E146" s="11">
        <v>2</v>
      </c>
      <c r="F146" s="11">
        <v>2</v>
      </c>
      <c r="G146" s="11">
        <v>2</v>
      </c>
      <c r="H146" s="12" t="str">
        <f t="shared" si="4"/>
        <v>незадовільно</v>
      </c>
      <c r="I146" s="18">
        <f t="shared" si="5"/>
        <v>1</v>
      </c>
      <c r="J146" s="40"/>
    </row>
    <row r="147" spans="1:10" ht="25.5" customHeight="1">
      <c r="A147" s="32">
        <v>27</v>
      </c>
      <c r="B147" s="26" t="s">
        <v>181</v>
      </c>
      <c r="C147" s="26" t="s">
        <v>162</v>
      </c>
      <c r="D147" s="11">
        <v>4</v>
      </c>
      <c r="E147" s="11">
        <v>4</v>
      </c>
      <c r="F147" s="11">
        <v>3.7</v>
      </c>
      <c r="G147" s="11">
        <v>4.3</v>
      </c>
      <c r="H147" s="12" t="str">
        <f t="shared" si="4"/>
        <v>добре</v>
      </c>
      <c r="I147" s="18">
        <f t="shared" si="5"/>
        <v>80</v>
      </c>
      <c r="J147" s="40"/>
    </row>
    <row r="148" spans="1:10" ht="25.5" customHeight="1">
      <c r="A148" s="32">
        <v>28</v>
      </c>
      <c r="B148" s="26" t="s">
        <v>182</v>
      </c>
      <c r="C148" s="26" t="s">
        <v>162</v>
      </c>
      <c r="D148" s="11">
        <v>2</v>
      </c>
      <c r="E148" s="11">
        <v>2</v>
      </c>
      <c r="F148" s="11">
        <v>2</v>
      </c>
      <c r="G148" s="11">
        <v>2</v>
      </c>
      <c r="H148" s="12" t="str">
        <f t="shared" si="4"/>
        <v>незадовільно</v>
      </c>
      <c r="I148" s="18">
        <f t="shared" si="5"/>
        <v>1</v>
      </c>
      <c r="J148" s="40"/>
    </row>
    <row r="149" spans="1:10" ht="25.5" customHeight="1">
      <c r="A149" s="32">
        <v>29</v>
      </c>
      <c r="B149" s="26" t="s">
        <v>183</v>
      </c>
      <c r="C149" s="26" t="s">
        <v>162</v>
      </c>
      <c r="D149" s="11">
        <v>5</v>
      </c>
      <c r="E149" s="11">
        <v>2</v>
      </c>
      <c r="F149" s="11">
        <v>2</v>
      </c>
      <c r="G149" s="11">
        <v>2</v>
      </c>
      <c r="H149" s="12" t="str">
        <f t="shared" si="4"/>
        <v>незадовільно</v>
      </c>
      <c r="I149" s="18">
        <f t="shared" si="5"/>
        <v>55.00000000000001</v>
      </c>
      <c r="J149" s="40"/>
    </row>
    <row r="150" spans="1:10" ht="25.5" customHeight="1">
      <c r="A150" s="32">
        <v>30</v>
      </c>
      <c r="B150" s="26" t="s">
        <v>184</v>
      </c>
      <c r="C150" s="26" t="s">
        <v>162</v>
      </c>
      <c r="D150" s="11">
        <v>2</v>
      </c>
      <c r="E150" s="11">
        <v>2</v>
      </c>
      <c r="F150" s="11">
        <v>2</v>
      </c>
      <c r="G150" s="11">
        <v>2</v>
      </c>
      <c r="H150" s="12" t="str">
        <f t="shared" si="4"/>
        <v>незадовільно</v>
      </c>
      <c r="I150" s="18">
        <f t="shared" si="5"/>
        <v>1</v>
      </c>
      <c r="J150" s="40"/>
    </row>
    <row r="151" spans="1:10" ht="25.5" customHeight="1">
      <c r="A151" s="32">
        <v>31</v>
      </c>
      <c r="B151" s="26" t="s">
        <v>185</v>
      </c>
      <c r="C151" s="26" t="s">
        <v>162</v>
      </c>
      <c r="D151" s="11">
        <v>2</v>
      </c>
      <c r="E151" s="11">
        <v>2</v>
      </c>
      <c r="F151" s="11">
        <v>2</v>
      </c>
      <c r="G151" s="11">
        <v>2</v>
      </c>
      <c r="H151" s="12" t="str">
        <f t="shared" si="4"/>
        <v>незадовільно</v>
      </c>
      <c r="I151" s="18">
        <f t="shared" si="5"/>
        <v>1</v>
      </c>
      <c r="J151" s="40"/>
    </row>
    <row r="152" spans="1:10" ht="25.5" customHeight="1">
      <c r="A152" s="32">
        <v>32</v>
      </c>
      <c r="B152" s="26" t="s">
        <v>186</v>
      </c>
      <c r="C152" s="26" t="s">
        <v>162</v>
      </c>
      <c r="D152" s="11">
        <v>5</v>
      </c>
      <c r="E152" s="11">
        <v>4.8</v>
      </c>
      <c r="F152" s="11">
        <v>5</v>
      </c>
      <c r="G152" s="11">
        <v>4.9</v>
      </c>
      <c r="H152" s="12" t="str">
        <f t="shared" si="4"/>
        <v>відмінно</v>
      </c>
      <c r="I152" s="18">
        <f t="shared" si="5"/>
        <v>99</v>
      </c>
      <c r="J152" s="40"/>
    </row>
    <row r="153" spans="1:10" ht="25.5" customHeight="1" thickBot="1">
      <c r="A153" s="32">
        <v>33</v>
      </c>
      <c r="B153" s="26" t="s">
        <v>187</v>
      </c>
      <c r="C153" s="26" t="s">
        <v>162</v>
      </c>
      <c r="D153" s="11">
        <v>5</v>
      </c>
      <c r="E153" s="11">
        <v>4.8</v>
      </c>
      <c r="F153" s="11">
        <v>4.5</v>
      </c>
      <c r="G153" s="11">
        <v>5</v>
      </c>
      <c r="H153" s="12" t="str">
        <f t="shared" si="4"/>
        <v>відмінно</v>
      </c>
      <c r="I153" s="18">
        <f t="shared" si="5"/>
        <v>97</v>
      </c>
      <c r="J153" s="41"/>
    </row>
    <row r="154" spans="1:9" ht="19.5" thickBot="1">
      <c r="A154" s="33"/>
      <c r="B154" s="33"/>
      <c r="C154" s="34" t="s">
        <v>188</v>
      </c>
      <c r="D154" s="11"/>
      <c r="E154" s="11"/>
      <c r="F154" s="11"/>
      <c r="G154" s="11"/>
      <c r="H154" s="12"/>
      <c r="I154" s="18"/>
    </row>
    <row r="155" spans="1:10" ht="18">
      <c r="A155" s="32">
        <v>1</v>
      </c>
      <c r="B155" s="26" t="s">
        <v>189</v>
      </c>
      <c r="C155" s="26" t="s">
        <v>190</v>
      </c>
      <c r="D155" s="11">
        <v>3.5</v>
      </c>
      <c r="E155" s="11">
        <v>4.5</v>
      </c>
      <c r="F155" s="11">
        <v>2</v>
      </c>
      <c r="G155" s="11">
        <v>2</v>
      </c>
      <c r="H155" s="12" t="str">
        <f t="shared" si="4"/>
        <v>задовільно</v>
      </c>
      <c r="I155" s="18">
        <f t="shared" si="5"/>
        <v>60</v>
      </c>
      <c r="J155" s="39" t="s">
        <v>225</v>
      </c>
    </row>
    <row r="156" spans="1:10" ht="18">
      <c r="A156" s="32">
        <v>2</v>
      </c>
      <c r="B156" s="26" t="s">
        <v>191</v>
      </c>
      <c r="C156" s="26" t="s">
        <v>190</v>
      </c>
      <c r="D156" s="11">
        <v>2</v>
      </c>
      <c r="E156" s="11">
        <v>2</v>
      </c>
      <c r="F156" s="11">
        <v>2</v>
      </c>
      <c r="G156" s="11">
        <v>2</v>
      </c>
      <c r="H156" s="12" t="str">
        <f t="shared" si="4"/>
        <v>незадовільно</v>
      </c>
      <c r="I156" s="18">
        <f t="shared" si="5"/>
        <v>1</v>
      </c>
      <c r="J156" s="40"/>
    </row>
    <row r="157" spans="1:10" ht="18">
      <c r="A157" s="32">
        <v>3</v>
      </c>
      <c r="B157" s="26" t="s">
        <v>192</v>
      </c>
      <c r="C157" s="26" t="s">
        <v>193</v>
      </c>
      <c r="D157" s="11">
        <v>4</v>
      </c>
      <c r="E157" s="11">
        <v>2.5</v>
      </c>
      <c r="F157" s="11">
        <v>4</v>
      </c>
      <c r="G157" s="11">
        <v>2</v>
      </c>
      <c r="H157" s="12" t="str">
        <f t="shared" si="4"/>
        <v>задовільно</v>
      </c>
      <c r="I157" s="18">
        <f t="shared" si="5"/>
        <v>63</v>
      </c>
      <c r="J157" s="40"/>
    </row>
    <row r="158" spans="1:10" ht="18">
      <c r="A158" s="32">
        <v>4</v>
      </c>
      <c r="B158" s="26" t="s">
        <v>194</v>
      </c>
      <c r="C158" s="26" t="s">
        <v>195</v>
      </c>
      <c r="D158" s="11">
        <v>5</v>
      </c>
      <c r="E158" s="11">
        <v>4</v>
      </c>
      <c r="F158" s="11">
        <v>2</v>
      </c>
      <c r="G158" s="11">
        <v>2</v>
      </c>
      <c r="H158" s="12" t="str">
        <f t="shared" si="4"/>
        <v>задовільно</v>
      </c>
      <c r="I158" s="18">
        <f t="shared" si="5"/>
        <v>65</v>
      </c>
      <c r="J158" s="40"/>
    </row>
    <row r="159" spans="1:10" ht="18">
      <c r="A159" s="32">
        <v>5</v>
      </c>
      <c r="B159" s="26" t="s">
        <v>196</v>
      </c>
      <c r="C159" s="26" t="s">
        <v>195</v>
      </c>
      <c r="D159" s="11">
        <v>2</v>
      </c>
      <c r="E159" s="11">
        <v>2</v>
      </c>
      <c r="F159" s="11">
        <v>2</v>
      </c>
      <c r="G159" s="11">
        <v>2</v>
      </c>
      <c r="H159" s="12" t="str">
        <f t="shared" si="4"/>
        <v>незадовільно</v>
      </c>
      <c r="I159" s="18">
        <f t="shared" si="5"/>
        <v>1</v>
      </c>
      <c r="J159" s="40"/>
    </row>
    <row r="160" spans="1:10" ht="18.75" thickBot="1">
      <c r="A160" s="32">
        <v>6</v>
      </c>
      <c r="B160" s="26" t="s">
        <v>197</v>
      </c>
      <c r="C160" s="26" t="s">
        <v>198</v>
      </c>
      <c r="D160" s="11">
        <v>2</v>
      </c>
      <c r="E160" s="11">
        <v>2</v>
      </c>
      <c r="F160" s="11">
        <v>2</v>
      </c>
      <c r="G160" s="11">
        <v>2</v>
      </c>
      <c r="H160" s="12" t="str">
        <f t="shared" si="4"/>
        <v>незадовільно</v>
      </c>
      <c r="I160" s="18">
        <f t="shared" si="5"/>
        <v>1</v>
      </c>
      <c r="J160" s="41"/>
    </row>
    <row r="161" spans="1:10" ht="18">
      <c r="A161" s="32">
        <v>7</v>
      </c>
      <c r="B161" s="26" t="s">
        <v>199</v>
      </c>
      <c r="C161" s="26" t="s">
        <v>200</v>
      </c>
      <c r="D161" s="11">
        <v>4.8</v>
      </c>
      <c r="E161" s="11">
        <v>4.9</v>
      </c>
      <c r="F161" s="11">
        <v>4.5</v>
      </c>
      <c r="G161" s="11">
        <v>4.7</v>
      </c>
      <c r="H161" s="12" t="str">
        <f t="shared" si="4"/>
        <v>відмінно</v>
      </c>
      <c r="I161" s="18">
        <f t="shared" si="5"/>
        <v>95</v>
      </c>
      <c r="J161" s="39" t="s">
        <v>228</v>
      </c>
    </row>
    <row r="162" spans="1:10" ht="18">
      <c r="A162" s="32">
        <v>8</v>
      </c>
      <c r="B162" s="26" t="s">
        <v>201</v>
      </c>
      <c r="C162" s="26" t="s">
        <v>202</v>
      </c>
      <c r="D162" s="11">
        <v>5</v>
      </c>
      <c r="E162" s="11">
        <v>5</v>
      </c>
      <c r="F162" s="11">
        <v>4</v>
      </c>
      <c r="G162" s="11">
        <v>5</v>
      </c>
      <c r="H162" s="12" t="str">
        <f t="shared" si="4"/>
        <v>відмінно</v>
      </c>
      <c r="I162" s="18">
        <f t="shared" si="5"/>
        <v>95</v>
      </c>
      <c r="J162" s="40"/>
    </row>
    <row r="163" spans="1:10" ht="18">
      <c r="A163" s="32">
        <v>9</v>
      </c>
      <c r="B163" s="26" t="s">
        <v>203</v>
      </c>
      <c r="C163" s="26" t="s">
        <v>202</v>
      </c>
      <c r="D163" s="11">
        <v>2</v>
      </c>
      <c r="E163" s="11">
        <v>2</v>
      </c>
      <c r="F163" s="11">
        <v>2</v>
      </c>
      <c r="G163" s="11">
        <v>2</v>
      </c>
      <c r="H163" s="12" t="str">
        <f t="shared" si="4"/>
        <v>незадовільно</v>
      </c>
      <c r="I163" s="18">
        <f t="shared" si="5"/>
        <v>1</v>
      </c>
      <c r="J163" s="40"/>
    </row>
    <row r="164" spans="1:10" ht="18">
      <c r="A164" s="32">
        <v>10</v>
      </c>
      <c r="B164" s="26" t="s">
        <v>204</v>
      </c>
      <c r="C164" s="26" t="s">
        <v>202</v>
      </c>
      <c r="D164" s="11">
        <v>4</v>
      </c>
      <c r="E164" s="11">
        <v>4.5</v>
      </c>
      <c r="F164" s="11">
        <v>5</v>
      </c>
      <c r="G164" s="11">
        <v>4.8</v>
      </c>
      <c r="H164" s="12" t="str">
        <f t="shared" si="4"/>
        <v>відмінно</v>
      </c>
      <c r="I164" s="18">
        <f t="shared" si="5"/>
        <v>92</v>
      </c>
      <c r="J164" s="40"/>
    </row>
    <row r="165" spans="1:10" ht="18">
      <c r="A165" s="32">
        <v>11</v>
      </c>
      <c r="B165" s="26" t="s">
        <v>205</v>
      </c>
      <c r="C165" s="26" t="s">
        <v>202</v>
      </c>
      <c r="D165" s="11">
        <v>4</v>
      </c>
      <c r="E165" s="11">
        <v>4.5</v>
      </c>
      <c r="F165" s="11">
        <v>2</v>
      </c>
      <c r="G165" s="11">
        <v>4.8</v>
      </c>
      <c r="H165" s="12" t="str">
        <f t="shared" si="4"/>
        <v>добре</v>
      </c>
      <c r="I165" s="18">
        <f t="shared" si="5"/>
        <v>77</v>
      </c>
      <c r="J165" s="40"/>
    </row>
    <row r="166" spans="1:10" ht="18.75" thickBot="1">
      <c r="A166" s="32">
        <v>12</v>
      </c>
      <c r="B166" s="26" t="s">
        <v>206</v>
      </c>
      <c r="C166" s="26" t="s">
        <v>207</v>
      </c>
      <c r="D166" s="11">
        <v>4</v>
      </c>
      <c r="E166" s="11">
        <v>4</v>
      </c>
      <c r="F166" s="11">
        <v>4</v>
      </c>
      <c r="G166" s="11">
        <v>4.5</v>
      </c>
      <c r="H166" s="12" t="str">
        <f t="shared" si="4"/>
        <v>добре</v>
      </c>
      <c r="I166" s="18">
        <f t="shared" si="5"/>
        <v>83</v>
      </c>
      <c r="J166" s="41"/>
    </row>
    <row r="167" spans="1:10" ht="18">
      <c r="A167" s="32">
        <v>13</v>
      </c>
      <c r="B167" s="26" t="s">
        <v>208</v>
      </c>
      <c r="C167" s="26" t="s">
        <v>209</v>
      </c>
      <c r="D167" s="11">
        <v>2</v>
      </c>
      <c r="E167" s="11">
        <v>2</v>
      </c>
      <c r="F167" s="11">
        <v>2</v>
      </c>
      <c r="G167" s="11">
        <v>2</v>
      </c>
      <c r="H167" s="12" t="str">
        <f t="shared" si="4"/>
        <v>незадовільно</v>
      </c>
      <c r="I167" s="18">
        <f t="shared" si="5"/>
        <v>1</v>
      </c>
      <c r="J167" s="57" t="s">
        <v>224</v>
      </c>
    </row>
    <row r="168" spans="1:10" ht="18.75" thickBot="1">
      <c r="A168" s="32">
        <v>14</v>
      </c>
      <c r="B168" s="26" t="s">
        <v>210</v>
      </c>
      <c r="C168" s="26" t="s">
        <v>209</v>
      </c>
      <c r="D168" s="11">
        <v>2</v>
      </c>
      <c r="E168" s="11">
        <v>2</v>
      </c>
      <c r="F168" s="11">
        <v>2</v>
      </c>
      <c r="G168" s="11">
        <v>2</v>
      </c>
      <c r="H168" s="12" t="str">
        <f t="shared" si="4"/>
        <v>незадовільно</v>
      </c>
      <c r="I168" s="18">
        <f t="shared" si="5"/>
        <v>1</v>
      </c>
      <c r="J168" s="58"/>
    </row>
    <row r="169" spans="1:10" ht="18">
      <c r="A169" s="32">
        <v>15</v>
      </c>
      <c r="B169" s="26" t="s">
        <v>211</v>
      </c>
      <c r="C169" s="26" t="s">
        <v>212</v>
      </c>
      <c r="D169" s="11">
        <v>2</v>
      </c>
      <c r="E169" s="11">
        <v>2</v>
      </c>
      <c r="F169" s="11">
        <v>2</v>
      </c>
      <c r="G169" s="11">
        <v>2</v>
      </c>
      <c r="H169" s="12" t="str">
        <f t="shared" si="4"/>
        <v>незадовільно</v>
      </c>
      <c r="I169" s="18">
        <f t="shared" si="5"/>
        <v>1</v>
      </c>
      <c r="J169" s="39" t="s">
        <v>229</v>
      </c>
    </row>
    <row r="170" spans="1:10" ht="18">
      <c r="A170" s="32">
        <v>16</v>
      </c>
      <c r="B170" s="26" t="s">
        <v>213</v>
      </c>
      <c r="C170" s="26" t="s">
        <v>212</v>
      </c>
      <c r="D170" s="11">
        <v>3.7</v>
      </c>
      <c r="E170" s="11">
        <v>4.4</v>
      </c>
      <c r="F170" s="11">
        <v>5</v>
      </c>
      <c r="G170" s="11">
        <v>4.6</v>
      </c>
      <c r="H170" s="12" t="str">
        <f t="shared" si="4"/>
        <v>добре</v>
      </c>
      <c r="I170" s="18">
        <f t="shared" si="5"/>
        <v>89</v>
      </c>
      <c r="J170" s="40"/>
    </row>
    <row r="171" spans="1:10" ht="18">
      <c r="A171" s="32">
        <v>17</v>
      </c>
      <c r="B171" s="26" t="s">
        <v>214</v>
      </c>
      <c r="C171" s="26" t="s">
        <v>212</v>
      </c>
      <c r="D171" s="11">
        <v>2</v>
      </c>
      <c r="E171" s="11">
        <v>2</v>
      </c>
      <c r="F171" s="11">
        <v>2</v>
      </c>
      <c r="G171" s="11">
        <v>2</v>
      </c>
      <c r="H171" s="12" t="str">
        <f t="shared" si="4"/>
        <v>незадовільно</v>
      </c>
      <c r="I171" s="18">
        <f t="shared" si="5"/>
        <v>1</v>
      </c>
      <c r="J171" s="40"/>
    </row>
    <row r="172" spans="1:10" ht="18">
      <c r="A172" s="32">
        <v>18</v>
      </c>
      <c r="B172" s="26" t="s">
        <v>215</v>
      </c>
      <c r="C172" s="26" t="s">
        <v>212</v>
      </c>
      <c r="D172" s="11">
        <v>4</v>
      </c>
      <c r="E172" s="11">
        <v>4.2</v>
      </c>
      <c r="F172" s="11">
        <v>4.5</v>
      </c>
      <c r="G172" s="11">
        <v>4</v>
      </c>
      <c r="H172" s="12" t="str">
        <f t="shared" si="4"/>
        <v>добре</v>
      </c>
      <c r="I172" s="18">
        <f t="shared" si="5"/>
        <v>84</v>
      </c>
      <c r="J172" s="40"/>
    </row>
    <row r="173" spans="1:10" ht="18">
      <c r="A173" s="32">
        <v>19</v>
      </c>
      <c r="B173" s="26" t="s">
        <v>216</v>
      </c>
      <c r="C173" s="26" t="s">
        <v>212</v>
      </c>
      <c r="D173" s="11">
        <v>5</v>
      </c>
      <c r="E173" s="11">
        <v>4.6</v>
      </c>
      <c r="F173" s="11">
        <v>4.8</v>
      </c>
      <c r="G173" s="11">
        <v>5</v>
      </c>
      <c r="H173" s="12" t="str">
        <f t="shared" si="4"/>
        <v>відмінно</v>
      </c>
      <c r="I173" s="18">
        <f t="shared" si="5"/>
        <v>97</v>
      </c>
      <c r="J173" s="40"/>
    </row>
    <row r="174" spans="1:10" ht="18">
      <c r="A174" s="32">
        <v>20</v>
      </c>
      <c r="B174" s="26" t="s">
        <v>217</v>
      </c>
      <c r="C174" s="26" t="s">
        <v>212</v>
      </c>
      <c r="D174" s="11">
        <v>2</v>
      </c>
      <c r="E174" s="11">
        <v>2</v>
      </c>
      <c r="F174" s="11">
        <v>2</v>
      </c>
      <c r="G174" s="11">
        <v>2</v>
      </c>
      <c r="H174" s="12" t="str">
        <f t="shared" si="4"/>
        <v>незадовільно</v>
      </c>
      <c r="I174" s="18">
        <f t="shared" si="5"/>
        <v>1</v>
      </c>
      <c r="J174" s="40"/>
    </row>
    <row r="175" spans="1:10" ht="18">
      <c r="A175" s="32">
        <v>21</v>
      </c>
      <c r="B175" s="26" t="s">
        <v>218</v>
      </c>
      <c r="C175" s="26" t="s">
        <v>212</v>
      </c>
      <c r="D175" s="11">
        <v>4.9</v>
      </c>
      <c r="E175" s="11">
        <v>4.9</v>
      </c>
      <c r="F175" s="11">
        <v>4.6</v>
      </c>
      <c r="G175" s="11">
        <v>4.5</v>
      </c>
      <c r="H175" s="12" t="str">
        <f t="shared" si="4"/>
        <v>відмінно</v>
      </c>
      <c r="I175" s="18">
        <f t="shared" si="5"/>
        <v>95</v>
      </c>
      <c r="J175" s="40"/>
    </row>
    <row r="176" spans="1:10" ht="18">
      <c r="A176" s="32">
        <v>22</v>
      </c>
      <c r="B176" s="26" t="s">
        <v>219</v>
      </c>
      <c r="C176" s="26" t="s">
        <v>220</v>
      </c>
      <c r="D176" s="11">
        <v>2</v>
      </c>
      <c r="E176" s="11">
        <v>2</v>
      </c>
      <c r="F176" s="11">
        <v>2</v>
      </c>
      <c r="G176" s="11">
        <v>2</v>
      </c>
      <c r="H176" s="12" t="str">
        <f t="shared" si="4"/>
        <v>незадовільно</v>
      </c>
      <c r="I176" s="18">
        <f t="shared" si="5"/>
        <v>1</v>
      </c>
      <c r="J176" s="40"/>
    </row>
    <row r="177" spans="1:10" ht="18.75" thickBot="1">
      <c r="A177" s="32">
        <v>23</v>
      </c>
      <c r="B177" s="26" t="s">
        <v>221</v>
      </c>
      <c r="C177" s="26" t="s">
        <v>220</v>
      </c>
      <c r="D177" s="11">
        <v>2</v>
      </c>
      <c r="E177" s="11">
        <v>2</v>
      </c>
      <c r="F177" s="11">
        <v>2</v>
      </c>
      <c r="G177" s="11">
        <v>2</v>
      </c>
      <c r="H177" s="12" t="str">
        <f t="shared" si="4"/>
        <v>незадовільно</v>
      </c>
      <c r="I177" s="18">
        <f t="shared" si="5"/>
        <v>1</v>
      </c>
      <c r="J177" s="41"/>
    </row>
  </sheetData>
  <sheetProtection/>
  <mergeCells count="28">
    <mergeCell ref="J112:J119"/>
    <mergeCell ref="J121:J153"/>
    <mergeCell ref="J155:J160"/>
    <mergeCell ref="J161:J166"/>
    <mergeCell ref="J167:J168"/>
    <mergeCell ref="J169:J177"/>
    <mergeCell ref="J41:J44"/>
    <mergeCell ref="J45:J48"/>
    <mergeCell ref="J49:J62"/>
    <mergeCell ref="J63:J67"/>
    <mergeCell ref="J69:J93"/>
    <mergeCell ref="J95:J111"/>
    <mergeCell ref="C3:I3"/>
    <mergeCell ref="H4:I4"/>
    <mergeCell ref="C4:C5"/>
    <mergeCell ref="A4:A5"/>
    <mergeCell ref="B4:B5"/>
    <mergeCell ref="J4:J5"/>
    <mergeCell ref="D4:G4"/>
    <mergeCell ref="J6:J27"/>
    <mergeCell ref="J29:J39"/>
    <mergeCell ref="S3:V3"/>
    <mergeCell ref="S4:S5"/>
    <mergeCell ref="J3:R3"/>
    <mergeCell ref="Q4:R4"/>
    <mergeCell ref="K4:O4"/>
    <mergeCell ref="P4:P5"/>
    <mergeCell ref="T4:V4"/>
  </mergeCells>
  <printOptions/>
  <pageMargins left="0.75" right="0.75" top="1" bottom="1" header="0.5" footer="0.5"/>
  <pageSetup horizontalDpi="600" verticalDpi="600" orientation="landscape" paperSize="9" scale="70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175" zoomScaleNormal="175" zoomScalePageLayoutView="0" workbookViewId="0" topLeftCell="A1">
      <selection activeCell="I5" sqref="I5"/>
    </sheetView>
  </sheetViews>
  <sheetFormatPr defaultColWidth="9.00390625" defaultRowHeight="12.75"/>
  <cols>
    <col min="1" max="1" width="13.125" style="0" customWidth="1"/>
    <col min="2" max="2" width="14.75390625" style="0" customWidth="1"/>
    <col min="4" max="4" width="13.375" style="0" customWidth="1"/>
    <col min="5" max="5" width="17.125" style="0" customWidth="1"/>
    <col min="6" max="6" width="7.375" style="0" customWidth="1"/>
    <col min="7" max="7" width="3.25390625" style="0" customWidth="1"/>
    <col min="9" max="9" width="12.125" style="0" customWidth="1"/>
    <col min="10" max="10" width="37.25390625" style="0" customWidth="1"/>
  </cols>
  <sheetData>
    <row r="1" spans="1:5" ht="12.75">
      <c r="A1" t="s">
        <v>5</v>
      </c>
      <c r="B1" t="s">
        <v>6</v>
      </c>
      <c r="C1" t="s">
        <v>7</v>
      </c>
      <c r="D1" t="s">
        <v>11</v>
      </c>
      <c r="E1" t="s">
        <v>12</v>
      </c>
    </row>
    <row r="2" spans="1:5" ht="12.75">
      <c r="A2" s="27">
        <v>44236</v>
      </c>
      <c r="B2">
        <v>3918</v>
      </c>
      <c r="C2">
        <f>LN(B2)</f>
        <v>8.273336598504486</v>
      </c>
      <c r="D2" s="29">
        <f aca="true" t="shared" si="0" ref="D2:D8">$H$5-(A2-$I$5)^2/(2*$J$5^2)</f>
        <v>-1.7284995265060417E-16</v>
      </c>
      <c r="E2" s="29">
        <f>(C2-D2)^2</f>
        <v>68.44809847215377</v>
      </c>
    </row>
    <row r="3" spans="1:5" ht="12.75">
      <c r="A3" s="27">
        <v>44244</v>
      </c>
      <c r="B3">
        <v>4485</v>
      </c>
      <c r="C3">
        <f aca="true" t="shared" si="1" ref="C3:C8">LN(B3)</f>
        <v>8.408493774492896</v>
      </c>
      <c r="D3" s="29">
        <f t="shared" si="0"/>
        <v>-1.729124775018385E-16</v>
      </c>
      <c r="E3" s="29">
        <f aca="true" t="shared" si="2" ref="E3:E8">(C3-D3)^2</f>
        <v>70.7027675556858</v>
      </c>
    </row>
    <row r="4" spans="1:10" ht="12.75">
      <c r="A4" s="27">
        <v>44256</v>
      </c>
      <c r="B4">
        <v>4406</v>
      </c>
      <c r="C4">
        <f t="shared" si="1"/>
        <v>8.39072252736229</v>
      </c>
      <c r="D4" s="29">
        <f t="shared" si="0"/>
        <v>-1.730062859783457E-16</v>
      </c>
      <c r="E4" s="29">
        <f t="shared" si="2"/>
        <v>70.40422453118501</v>
      </c>
      <c r="H4" s="28" t="s">
        <v>8</v>
      </c>
      <c r="I4" s="28" t="s">
        <v>9</v>
      </c>
      <c r="J4" s="28" t="s">
        <v>10</v>
      </c>
    </row>
    <row r="5" spans="1:10" ht="12.75">
      <c r="A5" s="27">
        <v>44262</v>
      </c>
      <c r="B5">
        <v>7745</v>
      </c>
      <c r="C5">
        <f t="shared" si="1"/>
        <v>8.954802752850968</v>
      </c>
      <c r="D5" s="29">
        <f t="shared" si="0"/>
        <v>-1.7305319975644436E-16</v>
      </c>
      <c r="E5" s="29">
        <f t="shared" si="2"/>
        <v>80.18849234246727</v>
      </c>
      <c r="H5" s="28">
        <v>0</v>
      </c>
      <c r="I5" s="30">
        <v>0</v>
      </c>
      <c r="J5" s="30">
        <v>2379174076359.7397</v>
      </c>
    </row>
    <row r="6" spans="1:5" ht="12.75">
      <c r="A6" s="27">
        <v>44271</v>
      </c>
      <c r="B6">
        <v>9730</v>
      </c>
      <c r="C6">
        <f t="shared" si="1"/>
        <v>9.18296917518005</v>
      </c>
      <c r="D6" s="29">
        <f t="shared" si="0"/>
        <v>-1.731235823483987E-16</v>
      </c>
      <c r="E6" s="29">
        <f t="shared" si="2"/>
        <v>84.32692287230697</v>
      </c>
    </row>
    <row r="7" spans="1:5" ht="12.75">
      <c r="A7" s="27">
        <v>44275</v>
      </c>
      <c r="B7">
        <v>15376</v>
      </c>
      <c r="C7">
        <f t="shared" si="1"/>
        <v>9.640563131210074</v>
      </c>
      <c r="D7" s="29">
        <f t="shared" si="0"/>
        <v>-1.7315486809363713E-16</v>
      </c>
      <c r="E7" s="29">
        <f t="shared" si="2"/>
        <v>92.940457486847</v>
      </c>
    </row>
    <row r="8" spans="1:5" ht="12.75">
      <c r="A8" s="27">
        <v>44279</v>
      </c>
      <c r="B8">
        <v>14266</v>
      </c>
      <c r="C8">
        <f t="shared" si="1"/>
        <v>9.565634362837983</v>
      </c>
      <c r="D8" s="29">
        <f t="shared" si="0"/>
        <v>-1.7318615666549633E-16</v>
      </c>
      <c r="E8" s="29">
        <f t="shared" si="2"/>
        <v>91.50136076350682</v>
      </c>
    </row>
    <row r="9" spans="1:6" ht="12.75">
      <c r="A9" s="27"/>
      <c r="E9" s="29">
        <f>SUM(E2:E8)</f>
        <v>558.5123240241527</v>
      </c>
      <c r="F9" t="s">
        <v>13</v>
      </c>
    </row>
    <row r="10" ht="12.75">
      <c r="A10" s="27"/>
    </row>
    <row r="11" ht="12.75">
      <c r="A11" s="27"/>
    </row>
    <row r="12" ht="12.75">
      <c r="A12" s="27"/>
    </row>
    <row r="13" ht="12.75">
      <c r="A13" s="27"/>
    </row>
    <row r="14" ht="12.75">
      <c r="A14" s="27"/>
    </row>
    <row r="15" ht="12.75">
      <c r="A15" s="27"/>
    </row>
    <row r="16" ht="12.75">
      <c r="A16" s="27"/>
    </row>
    <row r="17" ht="12.75">
      <c r="A17" s="27"/>
    </row>
    <row r="18" ht="12.75">
      <c r="A18" s="27"/>
    </row>
    <row r="19" ht="12.75">
      <c r="A19" s="27"/>
    </row>
    <row r="20" ht="12.75">
      <c r="A20" s="27"/>
    </row>
    <row r="21" ht="12.75">
      <c r="A21" s="27"/>
    </row>
    <row r="22" ht="12.75">
      <c r="A22" s="27"/>
    </row>
    <row r="23" ht="12.75">
      <c r="A23" s="27"/>
    </row>
    <row r="24" ht="12.75">
      <c r="A24" s="27"/>
    </row>
    <row r="25" ht="12.75">
      <c r="A25" s="27"/>
    </row>
    <row r="26" ht="12.75">
      <c r="A26" s="27"/>
    </row>
    <row r="27" ht="12.75">
      <c r="A27" s="27"/>
    </row>
    <row r="28" ht="12.75">
      <c r="A28" s="27"/>
    </row>
    <row r="29" ht="12.75">
      <c r="A29" s="27"/>
    </row>
    <row r="30" ht="12.75">
      <c r="A30" s="27"/>
    </row>
    <row r="31" ht="12.75">
      <c r="A31" s="27"/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NMU</dc:creator>
  <cp:keywords/>
  <dc:description/>
  <cp:lastModifiedBy>ihor pistunov</cp:lastModifiedBy>
  <cp:lastPrinted>2013-12-25T10:03:11Z</cp:lastPrinted>
  <dcterms:created xsi:type="dcterms:W3CDTF">2012-08-15T07:41:51Z</dcterms:created>
  <dcterms:modified xsi:type="dcterms:W3CDTF">2023-08-08T11:04:01Z</dcterms:modified>
  <cp:category/>
  <cp:version/>
  <cp:contentType/>
  <cp:contentStatus/>
</cp:coreProperties>
</file>