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850" windowHeight="10740" activeTab="0"/>
  </bookViews>
  <sheets>
    <sheet name="051_22_1" sheetId="1" r:id="rId1"/>
  </sheets>
  <definedNames>
    <definedName name="_xlfn.AVERAGEIF" hidden="1">#NAME?</definedName>
    <definedName name="_xlnm.Print_Area" localSheetId="0">'051_22_1'!$A$1:$K$24</definedName>
  </definedNames>
  <calcPr fullCalcOnLoad="1"/>
</workbook>
</file>

<file path=xl/sharedStrings.xml><?xml version="1.0" encoding="utf-8"?>
<sst xmlns="http://schemas.openxmlformats.org/spreadsheetml/2006/main" count="32" uniqueCount="32">
  <si>
    <t>П І Б</t>
  </si>
  <si>
    <t>Бальна</t>
  </si>
  <si>
    <t>Національна</t>
  </si>
  <si>
    <t>Оцінки</t>
  </si>
  <si>
    <t>ЛР № 9</t>
  </si>
  <si>
    <t>ЛР № 8</t>
  </si>
  <si>
    <t>ЛР № 7</t>
  </si>
  <si>
    <t>ЛР № 6</t>
  </si>
  <si>
    <t>Лр №5</t>
  </si>
  <si>
    <t>ЛР № 4</t>
  </si>
  <si>
    <t>ЛР № 3</t>
  </si>
  <si>
    <t>ЛР № 2</t>
  </si>
  <si>
    <t>ЛР № 1</t>
  </si>
  <si>
    <t>Лабораторні роботи</t>
  </si>
  <si>
    <t>Бали за лаби</t>
  </si>
  <si>
    <t>Бали за теорію</t>
  </si>
  <si>
    <t>1-й семестр 2023-2024 навчального року</t>
  </si>
  <si>
    <t>Батієнко Євген Володимирович</t>
  </si>
  <si>
    <t>Гальперт Ілля Євгенович</t>
  </si>
  <si>
    <t>Коцар Наталія Миколаївна</t>
  </si>
  <si>
    <t>Кротов Микола Сергійович</t>
  </si>
  <si>
    <t>Кудрицька Надія Андріївна</t>
  </si>
  <si>
    <t>Ламза Катерина Андріївна</t>
  </si>
  <si>
    <t>Леоненко В'ячеслав Сергійович</t>
  </si>
  <si>
    <t>Міщенко Діана Володимирівна</t>
  </si>
  <si>
    <t>Панкратова Вікторія Юріївна</t>
  </si>
  <si>
    <t>Постольник Софія Романівна</t>
  </si>
  <si>
    <t>Снісар Аліна Владиславівна</t>
  </si>
  <si>
    <t>Стасишина Аліна Валеріївна</t>
  </si>
  <si>
    <t>Корпоративний фінансовий менеджмент</t>
  </si>
  <si>
    <t>Чуріканов Іван Артемович</t>
  </si>
  <si>
    <t>К Ф М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</si>
</sst>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.00&quot;₴&quot;_-;\-* #,##0.00&quot;₴&quot;_-;_-* &quot;-&quot;??&quot;₴&quot;_-;_-@_-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_-* #,##0_₴_-;\-* #,##0_₴_-;_-* &quot;-&quot;_₴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Так&quot;;&quot;Так&quot;;&quot;Ні&quot;"/>
    <numFmt numFmtId="193" formatCode="&quot;True&quot;;&quot;True&quot;;&quot;False&quot;"/>
    <numFmt numFmtId="194" formatCode="&quot;Увімк&quot;;&quot;Увімк&quot;;&quot;Вимк&quot;"/>
    <numFmt numFmtId="195" formatCode="[$¥€-2]\ ###,000_);[Red]\([$€-2]\ ###,000\)"/>
  </numFmts>
  <fonts count="5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6"/>
      <name val="Times New Roman"/>
      <family val="1"/>
    </font>
    <font>
      <b/>
      <sz val="10"/>
      <name val="Arial Cyr"/>
      <family val="2"/>
    </font>
    <font>
      <b/>
      <sz val="20"/>
      <name val="Arial Cyr"/>
      <family val="0"/>
    </font>
    <font>
      <b/>
      <sz val="14"/>
      <name val="Times New Roman"/>
      <family val="1"/>
    </font>
    <font>
      <b/>
      <sz val="16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9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40" fillId="27" borderId="6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1" applyNumberFormat="0" applyAlignment="0" applyProtection="0"/>
    <xf numFmtId="0" fontId="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0" borderId="0" applyNumberFormat="0" applyBorder="0" applyAlignment="0" applyProtection="0"/>
    <xf numFmtId="0" fontId="0" fillId="31" borderId="8" applyNumberFormat="0" applyFont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Fill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13" xfId="0" applyBorder="1" applyAlignment="1">
      <alignment/>
    </xf>
    <xf numFmtId="0" fontId="6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3" fillId="0" borderId="13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49" fontId="49" fillId="0" borderId="13" xfId="0" applyNumberFormat="1" applyFont="1" applyBorder="1" applyAlignment="1">
      <alignment/>
    </xf>
    <xf numFmtId="0" fontId="44" fillId="0" borderId="0" xfId="0" applyFont="1" applyBorder="1" applyAlignment="1">
      <alignment/>
    </xf>
    <xf numFmtId="49" fontId="49" fillId="0" borderId="0" xfId="0" applyNumberFormat="1" applyFont="1" applyBorder="1" applyAlignment="1">
      <alignment/>
    </xf>
    <xf numFmtId="0" fontId="13" fillId="9" borderId="13" xfId="0" applyFont="1" applyFill="1" applyBorder="1" applyAlignment="1">
      <alignment/>
    </xf>
    <xf numFmtId="0" fontId="7" fillId="0" borderId="16" xfId="0" applyFont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16</xdr:row>
      <xdr:rowOff>0</xdr:rowOff>
    </xdr:from>
    <xdr:ext cx="333375" cy="295275"/>
    <xdr:sp>
      <xdr:nvSpPr>
        <xdr:cNvPr id="1" name="AutoShape 1" descr="Аватар пользователя Москалевський Ігор Вадимович."/>
        <xdr:cNvSpPr>
          <a:spLocks noChangeAspect="1"/>
        </xdr:cNvSpPr>
      </xdr:nvSpPr>
      <xdr:spPr>
        <a:xfrm>
          <a:off x="428625" y="4219575"/>
          <a:ext cx="333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33375" cy="304800"/>
    <xdr:sp>
      <xdr:nvSpPr>
        <xdr:cNvPr id="2" name="AutoShape 2" descr="Аватар пользователя Ушаков Микита Володимирович."/>
        <xdr:cNvSpPr>
          <a:spLocks noChangeAspect="1"/>
        </xdr:cNvSpPr>
      </xdr:nvSpPr>
      <xdr:spPr>
        <a:xfrm>
          <a:off x="428625" y="4219575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552450</xdr:colOff>
      <xdr:row>14</xdr:row>
      <xdr:rowOff>0</xdr:rowOff>
    </xdr:from>
    <xdr:ext cx="333375" cy="304800"/>
    <xdr:sp>
      <xdr:nvSpPr>
        <xdr:cNvPr id="3" name="AutoShape 5" descr="Аватар пользователя Марієч Владислав Ігорович."/>
        <xdr:cNvSpPr>
          <a:spLocks noChangeAspect="1"/>
        </xdr:cNvSpPr>
      </xdr:nvSpPr>
      <xdr:spPr>
        <a:xfrm>
          <a:off x="981075" y="3743325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9525</xdr:colOff>
      <xdr:row>18</xdr:row>
      <xdr:rowOff>95250</xdr:rowOff>
    </xdr:from>
    <xdr:ext cx="333375" cy="323850"/>
    <xdr:sp>
      <xdr:nvSpPr>
        <xdr:cNvPr id="4" name="AutoShape 9" descr="Аватар пользователя Кім Лариса Андріївна."/>
        <xdr:cNvSpPr>
          <a:spLocks noChangeAspect="1"/>
        </xdr:cNvSpPr>
      </xdr:nvSpPr>
      <xdr:spPr>
        <a:xfrm>
          <a:off x="438150" y="4848225"/>
          <a:ext cx="3333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33375" cy="295275"/>
    <xdr:sp>
      <xdr:nvSpPr>
        <xdr:cNvPr id="5" name="AutoShape 13" descr="Аватар пользователя Панченко Артем Юрійович."/>
        <xdr:cNvSpPr>
          <a:spLocks noChangeAspect="1"/>
        </xdr:cNvSpPr>
      </xdr:nvSpPr>
      <xdr:spPr>
        <a:xfrm>
          <a:off x="428625" y="4219575"/>
          <a:ext cx="333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33375" cy="295275"/>
    <xdr:sp>
      <xdr:nvSpPr>
        <xdr:cNvPr id="6" name="AutoShape 18" descr="Аватар пользователя Іващенко Владислав Тимурович."/>
        <xdr:cNvSpPr>
          <a:spLocks noChangeAspect="1"/>
        </xdr:cNvSpPr>
      </xdr:nvSpPr>
      <xdr:spPr>
        <a:xfrm>
          <a:off x="428625" y="3267075"/>
          <a:ext cx="333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33375" cy="295275"/>
    <xdr:sp>
      <xdr:nvSpPr>
        <xdr:cNvPr id="7" name="AutoShape 19" descr="Аватар пользователя Нікітін Даніїл Андрійович."/>
        <xdr:cNvSpPr>
          <a:spLocks noChangeAspect="1"/>
        </xdr:cNvSpPr>
      </xdr:nvSpPr>
      <xdr:spPr>
        <a:xfrm>
          <a:off x="428625" y="4219575"/>
          <a:ext cx="333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tabSelected="1" zoomScaleSheetLayoutView="100" workbookViewId="0" topLeftCell="A1">
      <pane xSplit="2" topLeftCell="D1" activePane="topRight" state="frozen"/>
      <selection pane="topLeft" activeCell="A1" sqref="A1"/>
      <selection pane="topRight" activeCell="H17" sqref="H17"/>
    </sheetView>
  </sheetViews>
  <sheetFormatPr defaultColWidth="9.00390625" defaultRowHeight="12.75"/>
  <cols>
    <col min="1" max="1" width="5.625" style="3" customWidth="1"/>
    <col min="2" max="2" width="39.25390625" style="3" customWidth="1"/>
    <col min="3" max="3" width="10.375" style="3" customWidth="1"/>
    <col min="4" max="5" width="9.125" style="3" customWidth="1"/>
    <col min="6" max="6" width="11.125" style="3" customWidth="1"/>
    <col min="7" max="7" width="9.125" style="3" customWidth="1"/>
    <col min="8" max="8" width="9.75390625" style="3" customWidth="1"/>
    <col min="9" max="9" width="9.125" style="3" customWidth="1"/>
    <col min="10" max="10" width="10.375" style="3" customWidth="1"/>
    <col min="11" max="11" width="8.875" style="3" customWidth="1"/>
    <col min="12" max="12" width="14.375" style="3" customWidth="1"/>
    <col min="13" max="13" width="9.125" style="3" customWidth="1"/>
    <col min="14" max="14" width="14.00390625" style="3" customWidth="1"/>
    <col min="15" max="15" width="15.875" style="3" customWidth="1"/>
    <col min="16" max="16" width="13.125" style="3" customWidth="1"/>
    <col min="17" max="17" width="9.125" style="3" customWidth="1"/>
    <col min="18" max="18" width="12.375" style="3" customWidth="1"/>
    <col min="19" max="16384" width="9.125" style="3" customWidth="1"/>
  </cols>
  <sheetData>
    <row r="1" spans="1:22" ht="26.25">
      <c r="A1" s="1"/>
      <c r="B1" s="20" t="s">
        <v>31</v>
      </c>
      <c r="E1" s="18" t="s">
        <v>16</v>
      </c>
      <c r="O1" s="24"/>
      <c r="P1" s="25"/>
      <c r="Q1" s="23"/>
      <c r="R1" s="26"/>
      <c r="S1" s="27"/>
      <c r="T1" s="11"/>
      <c r="U1" s="11"/>
      <c r="V1" s="11"/>
    </row>
    <row r="2" spans="1:22" ht="26.25" customHeight="1">
      <c r="A2" s="4"/>
      <c r="B2" s="2"/>
      <c r="C2" s="45" t="s">
        <v>14</v>
      </c>
      <c r="D2" s="45"/>
      <c r="E2" s="15">
        <v>100</v>
      </c>
      <c r="O2" s="28"/>
      <c r="P2" s="28"/>
      <c r="Q2" s="23"/>
      <c r="R2" s="23"/>
      <c r="S2" s="23"/>
      <c r="T2" s="11"/>
      <c r="U2" s="11"/>
      <c r="V2" s="11"/>
    </row>
    <row r="3" spans="1:22" ht="26.25" customHeight="1">
      <c r="A3" s="4"/>
      <c r="B3" s="2"/>
      <c r="C3" s="45" t="s">
        <v>15</v>
      </c>
      <c r="D3" s="45"/>
      <c r="E3" s="15">
        <v>0</v>
      </c>
      <c r="O3" s="28"/>
      <c r="P3" s="28"/>
      <c r="Q3" s="23"/>
      <c r="R3" s="23"/>
      <c r="S3" s="23"/>
      <c r="T3" s="11"/>
      <c r="U3" s="11"/>
      <c r="V3" s="11"/>
    </row>
    <row r="4" spans="1:22" ht="18.75" thickBot="1">
      <c r="A4" s="4"/>
      <c r="B4" s="2"/>
      <c r="C4" s="38" t="s">
        <v>29</v>
      </c>
      <c r="D4" s="38"/>
      <c r="E4" s="38"/>
      <c r="F4" s="38"/>
      <c r="G4" s="38"/>
      <c r="H4" s="38"/>
      <c r="I4" s="38"/>
      <c r="J4" s="38"/>
      <c r="K4" s="38"/>
      <c r="L4" s="38"/>
      <c r="M4" s="38"/>
      <c r="O4" s="28"/>
      <c r="P4" s="28"/>
      <c r="Q4" s="23"/>
      <c r="R4" s="23"/>
      <c r="S4" s="23"/>
      <c r="T4" s="11"/>
      <c r="U4" s="11"/>
      <c r="V4" s="11"/>
    </row>
    <row r="5" spans="1:22" ht="18.75" customHeight="1" thickBot="1">
      <c r="A5" s="5"/>
      <c r="B5" s="6"/>
      <c r="C5" s="39" t="s">
        <v>13</v>
      </c>
      <c r="D5" s="40"/>
      <c r="E5" s="40"/>
      <c r="F5" s="40"/>
      <c r="G5" s="40"/>
      <c r="H5" s="40"/>
      <c r="I5" s="40"/>
      <c r="J5" s="40"/>
      <c r="K5" s="41"/>
      <c r="L5" s="47"/>
      <c r="M5" s="48"/>
      <c r="O5" s="28"/>
      <c r="P5" s="28"/>
      <c r="Q5" s="23"/>
      <c r="R5" s="23"/>
      <c r="S5" s="23"/>
      <c r="T5" s="11"/>
      <c r="U5" s="11"/>
      <c r="V5" s="11"/>
    </row>
    <row r="6" spans="1:22" ht="18.75" thickBot="1">
      <c r="A6" s="5"/>
      <c r="B6" s="6"/>
      <c r="C6" s="42"/>
      <c r="D6" s="43"/>
      <c r="E6" s="43"/>
      <c r="F6" s="43"/>
      <c r="G6" s="43"/>
      <c r="H6" s="43"/>
      <c r="I6" s="43"/>
      <c r="J6" s="43"/>
      <c r="K6" s="44"/>
      <c r="L6" s="49"/>
      <c r="M6" s="50"/>
      <c r="O6" s="29"/>
      <c r="P6" s="23"/>
      <c r="Q6" s="23"/>
      <c r="R6" s="23"/>
      <c r="S6" s="23"/>
      <c r="T6" s="11"/>
      <c r="U6" s="11"/>
      <c r="V6" s="11"/>
    </row>
    <row r="7" spans="1:22" ht="18.75">
      <c r="A7" s="7"/>
      <c r="B7" s="13" t="s">
        <v>0</v>
      </c>
      <c r="C7" s="46" t="s">
        <v>12</v>
      </c>
      <c r="D7" s="46" t="s">
        <v>11</v>
      </c>
      <c r="E7" s="46" t="s">
        <v>10</v>
      </c>
      <c r="F7" s="46" t="s">
        <v>9</v>
      </c>
      <c r="G7" s="46" t="s">
        <v>8</v>
      </c>
      <c r="H7" s="46" t="s">
        <v>7</v>
      </c>
      <c r="I7" s="46" t="s">
        <v>6</v>
      </c>
      <c r="J7" s="46" t="s">
        <v>5</v>
      </c>
      <c r="K7" s="46" t="s">
        <v>4</v>
      </c>
      <c r="L7" s="51" t="s">
        <v>3</v>
      </c>
      <c r="M7" s="52"/>
      <c r="N7" s="37"/>
      <c r="O7" s="29"/>
      <c r="P7" s="23"/>
      <c r="Q7" s="23"/>
      <c r="R7" s="23"/>
      <c r="S7" s="23"/>
      <c r="T7" s="11"/>
      <c r="U7" s="11"/>
      <c r="V7" s="11"/>
    </row>
    <row r="8" spans="1:22" ht="18.75">
      <c r="A8" s="7"/>
      <c r="B8" s="14"/>
      <c r="C8" s="46"/>
      <c r="D8" s="46"/>
      <c r="E8" s="46"/>
      <c r="F8" s="46"/>
      <c r="G8" s="46"/>
      <c r="H8" s="46"/>
      <c r="I8" s="46"/>
      <c r="J8" s="46"/>
      <c r="K8" s="46"/>
      <c r="L8" s="17" t="s">
        <v>2</v>
      </c>
      <c r="M8" s="32" t="s">
        <v>1</v>
      </c>
      <c r="N8" s="37"/>
      <c r="O8" s="30"/>
      <c r="P8" s="19"/>
      <c r="Q8" s="19"/>
      <c r="R8" s="19"/>
      <c r="S8" s="9"/>
      <c r="T8" s="11"/>
      <c r="U8" s="11"/>
      <c r="V8" s="11"/>
    </row>
    <row r="9" spans="1:14" ht="18.75">
      <c r="A9" s="16">
        <v>1</v>
      </c>
      <c r="B9" s="33" t="s">
        <v>17</v>
      </c>
      <c r="C9" s="21">
        <v>2</v>
      </c>
      <c r="D9" s="21">
        <v>2</v>
      </c>
      <c r="E9" s="21">
        <v>2</v>
      </c>
      <c r="F9" s="21">
        <v>2</v>
      </c>
      <c r="G9" s="21">
        <v>2</v>
      </c>
      <c r="H9" s="21">
        <v>2</v>
      </c>
      <c r="I9" s="21">
        <v>2</v>
      </c>
      <c r="J9" s="21">
        <v>2</v>
      </c>
      <c r="K9" s="21">
        <v>2</v>
      </c>
      <c r="L9" s="21" t="str">
        <f aca="true" t="shared" si="0" ref="L9:L21">IF(M9&lt;18,"не з'явився",IF(M9&lt;60,"незадовільно",IF(M9&lt;74,"задовільно",IF(M9&lt;90,"добре","відмінно"))))</f>
        <v>не з'явився</v>
      </c>
      <c r="M9" s="21">
        <f aca="true" t="shared" si="1" ref="M9:M19">ROUND(IF(AVERAGE(C9:K9)=2,1,(AVERAGE(C9:K9)/5*$E$2)),0)</f>
        <v>1</v>
      </c>
      <c r="N9" s="31"/>
    </row>
    <row r="10" spans="1:14" ht="23.25" customHeight="1">
      <c r="A10" s="16">
        <v>2</v>
      </c>
      <c r="B10" s="33" t="s">
        <v>18</v>
      </c>
      <c r="C10" s="21">
        <v>2</v>
      </c>
      <c r="D10" s="21">
        <v>2</v>
      </c>
      <c r="E10" s="21">
        <v>2</v>
      </c>
      <c r="F10" s="21">
        <v>2</v>
      </c>
      <c r="G10" s="21">
        <v>2</v>
      </c>
      <c r="H10" s="21">
        <v>2</v>
      </c>
      <c r="I10" s="21">
        <v>2</v>
      </c>
      <c r="J10" s="21">
        <v>2</v>
      </c>
      <c r="K10" s="21">
        <v>2</v>
      </c>
      <c r="L10" s="21" t="str">
        <f t="shared" si="0"/>
        <v>не з'явився</v>
      </c>
      <c r="M10" s="21">
        <f t="shared" si="1"/>
        <v>1</v>
      </c>
      <c r="N10" s="31"/>
    </row>
    <row r="11" spans="1:14" ht="22.5" customHeight="1">
      <c r="A11" s="16">
        <v>3</v>
      </c>
      <c r="B11" s="33" t="s">
        <v>19</v>
      </c>
      <c r="C11" s="21">
        <v>2</v>
      </c>
      <c r="D11" s="21">
        <v>2</v>
      </c>
      <c r="E11" s="21">
        <v>2</v>
      </c>
      <c r="F11" s="21">
        <v>2</v>
      </c>
      <c r="G11" s="21">
        <v>2</v>
      </c>
      <c r="H11" s="21">
        <v>2</v>
      </c>
      <c r="I11" s="21">
        <v>2</v>
      </c>
      <c r="J11" s="21">
        <v>2</v>
      </c>
      <c r="K11" s="21">
        <v>2</v>
      </c>
      <c r="L11" s="21" t="str">
        <f t="shared" si="0"/>
        <v>не з'явився</v>
      </c>
      <c r="M11" s="21">
        <f t="shared" si="1"/>
        <v>1</v>
      </c>
      <c r="N11" s="31"/>
    </row>
    <row r="12" spans="1:14" ht="20.25" customHeight="1">
      <c r="A12" s="16">
        <v>4</v>
      </c>
      <c r="B12" s="33" t="s">
        <v>20</v>
      </c>
      <c r="C12" s="21">
        <v>2</v>
      </c>
      <c r="D12" s="21">
        <v>2</v>
      </c>
      <c r="E12" s="21">
        <v>2</v>
      </c>
      <c r="F12" s="21">
        <v>2</v>
      </c>
      <c r="G12" s="21">
        <v>2</v>
      </c>
      <c r="H12" s="21">
        <v>2</v>
      </c>
      <c r="I12" s="21">
        <v>2</v>
      </c>
      <c r="J12" s="21">
        <v>2</v>
      </c>
      <c r="K12" s="21">
        <v>2</v>
      </c>
      <c r="L12" s="21" t="str">
        <f t="shared" si="0"/>
        <v>не з'явився</v>
      </c>
      <c r="M12" s="21">
        <f t="shared" si="1"/>
        <v>1</v>
      </c>
      <c r="N12" s="31"/>
    </row>
    <row r="13" spans="1:14" ht="18.75">
      <c r="A13" s="16">
        <v>5</v>
      </c>
      <c r="B13" s="33" t="s">
        <v>21</v>
      </c>
      <c r="C13" s="21">
        <v>2</v>
      </c>
      <c r="D13" s="21">
        <v>2</v>
      </c>
      <c r="E13" s="21">
        <v>2</v>
      </c>
      <c r="F13" s="36">
        <v>5</v>
      </c>
      <c r="G13" s="21">
        <v>2</v>
      </c>
      <c r="H13" s="36">
        <v>5</v>
      </c>
      <c r="I13" s="21">
        <v>2</v>
      </c>
      <c r="J13" s="21">
        <v>2</v>
      </c>
      <c r="K13" s="21">
        <v>2</v>
      </c>
      <c r="L13" s="21" t="str">
        <f t="shared" si="0"/>
        <v>незадовільно</v>
      </c>
      <c r="M13" s="21">
        <f t="shared" si="1"/>
        <v>53</v>
      </c>
      <c r="N13" s="31"/>
    </row>
    <row r="14" spans="1:14" ht="18.75" customHeight="1">
      <c r="A14" s="16">
        <v>6</v>
      </c>
      <c r="B14" s="33" t="s">
        <v>22</v>
      </c>
      <c r="C14" s="21">
        <v>2</v>
      </c>
      <c r="D14" s="21">
        <v>2</v>
      </c>
      <c r="E14" s="21">
        <v>2</v>
      </c>
      <c r="F14" s="21">
        <v>2</v>
      </c>
      <c r="G14" s="21">
        <v>2</v>
      </c>
      <c r="H14" s="21">
        <v>2</v>
      </c>
      <c r="I14" s="21">
        <v>2</v>
      </c>
      <c r="J14" s="21">
        <v>2</v>
      </c>
      <c r="K14" s="21">
        <v>2</v>
      </c>
      <c r="L14" s="21" t="str">
        <f t="shared" si="0"/>
        <v>не з'явився</v>
      </c>
      <c r="M14" s="21">
        <f t="shared" si="1"/>
        <v>1</v>
      </c>
      <c r="N14" s="31"/>
    </row>
    <row r="15" spans="1:14" ht="18.75">
      <c r="A15" s="16">
        <v>7</v>
      </c>
      <c r="B15" s="33" t="s">
        <v>23</v>
      </c>
      <c r="C15" s="21">
        <v>2</v>
      </c>
      <c r="D15" s="21">
        <v>2</v>
      </c>
      <c r="E15" s="36">
        <v>4</v>
      </c>
      <c r="F15" s="21">
        <v>2</v>
      </c>
      <c r="G15" s="21">
        <v>2</v>
      </c>
      <c r="H15" s="21">
        <v>2</v>
      </c>
      <c r="I15" s="21">
        <v>2</v>
      </c>
      <c r="J15" s="21">
        <v>2</v>
      </c>
      <c r="K15" s="21">
        <v>2</v>
      </c>
      <c r="L15" s="21" t="str">
        <f t="shared" si="0"/>
        <v>незадовільно</v>
      </c>
      <c r="M15" s="21">
        <f t="shared" si="1"/>
        <v>44</v>
      </c>
      <c r="N15" s="31"/>
    </row>
    <row r="16" spans="1:14" ht="18.75">
      <c r="A16" s="16">
        <v>8</v>
      </c>
      <c r="B16" s="33" t="s">
        <v>24</v>
      </c>
      <c r="C16" s="36">
        <v>5</v>
      </c>
      <c r="D16" s="36">
        <v>5</v>
      </c>
      <c r="E16" s="36">
        <v>5</v>
      </c>
      <c r="F16" s="36">
        <v>5</v>
      </c>
      <c r="G16" s="36">
        <v>5</v>
      </c>
      <c r="H16" s="36">
        <v>5</v>
      </c>
      <c r="I16" s="21">
        <v>2</v>
      </c>
      <c r="J16" s="21">
        <v>2</v>
      </c>
      <c r="K16" s="21">
        <v>2</v>
      </c>
      <c r="L16" s="21" t="str">
        <f t="shared" si="0"/>
        <v>добре</v>
      </c>
      <c r="M16" s="21">
        <f t="shared" si="1"/>
        <v>80</v>
      </c>
      <c r="N16" s="31"/>
    </row>
    <row r="17" spans="1:14" ht="18.75">
      <c r="A17" s="16">
        <v>9</v>
      </c>
      <c r="B17" s="33" t="s">
        <v>25</v>
      </c>
      <c r="C17" s="21">
        <v>5</v>
      </c>
      <c r="D17" s="21">
        <v>2</v>
      </c>
      <c r="E17" s="21">
        <v>2</v>
      </c>
      <c r="F17" s="21">
        <v>4.8</v>
      </c>
      <c r="G17" s="21">
        <v>2</v>
      </c>
      <c r="H17" s="21">
        <v>4</v>
      </c>
      <c r="I17" s="21">
        <v>2</v>
      </c>
      <c r="J17" s="21">
        <v>5</v>
      </c>
      <c r="K17" s="21">
        <v>2</v>
      </c>
      <c r="L17" s="21" t="str">
        <f t="shared" si="0"/>
        <v>задовільно</v>
      </c>
      <c r="M17" s="21">
        <f t="shared" si="1"/>
        <v>64</v>
      </c>
      <c r="N17" s="31"/>
    </row>
    <row r="18" spans="1:14" ht="23.25" customHeight="1">
      <c r="A18" s="16">
        <v>10</v>
      </c>
      <c r="B18" s="33" t="s">
        <v>26</v>
      </c>
      <c r="C18" s="21">
        <v>5</v>
      </c>
      <c r="D18" s="21">
        <v>5</v>
      </c>
      <c r="E18" s="21">
        <v>5</v>
      </c>
      <c r="F18" s="21">
        <v>5</v>
      </c>
      <c r="G18" s="21">
        <v>5</v>
      </c>
      <c r="H18" s="21">
        <v>5</v>
      </c>
      <c r="I18" s="21">
        <v>5</v>
      </c>
      <c r="J18" s="21">
        <v>3.7</v>
      </c>
      <c r="K18" s="21">
        <v>2</v>
      </c>
      <c r="L18" s="21" t="str">
        <f t="shared" si="0"/>
        <v>відмінно</v>
      </c>
      <c r="M18" s="21">
        <f t="shared" si="1"/>
        <v>90</v>
      </c>
      <c r="N18" s="31"/>
    </row>
    <row r="19" spans="1:14" ht="18.75">
      <c r="A19" s="16">
        <v>11</v>
      </c>
      <c r="B19" s="33" t="s">
        <v>27</v>
      </c>
      <c r="C19" s="36">
        <v>5</v>
      </c>
      <c r="D19" s="36">
        <v>5</v>
      </c>
      <c r="E19" s="36">
        <v>5</v>
      </c>
      <c r="F19" s="36">
        <v>5</v>
      </c>
      <c r="G19" s="36">
        <v>5</v>
      </c>
      <c r="H19" s="36">
        <v>5</v>
      </c>
      <c r="I19" s="36">
        <v>5</v>
      </c>
      <c r="J19" s="36">
        <v>5</v>
      </c>
      <c r="K19" s="36">
        <v>5</v>
      </c>
      <c r="L19" s="21" t="str">
        <f t="shared" si="0"/>
        <v>відмінно</v>
      </c>
      <c r="M19" s="21">
        <f t="shared" si="1"/>
        <v>100</v>
      </c>
      <c r="N19" s="31"/>
    </row>
    <row r="20" spans="1:14" ht="18.75">
      <c r="A20" s="16">
        <v>12</v>
      </c>
      <c r="B20" s="33" t="s">
        <v>28</v>
      </c>
      <c r="C20" s="21">
        <v>3</v>
      </c>
      <c r="D20" s="21">
        <v>3</v>
      </c>
      <c r="E20" s="21">
        <v>3.5</v>
      </c>
      <c r="F20" s="21">
        <v>3</v>
      </c>
      <c r="G20" s="21">
        <v>3</v>
      </c>
      <c r="H20" s="21">
        <v>3</v>
      </c>
      <c r="I20" s="21">
        <v>4</v>
      </c>
      <c r="J20" s="21">
        <v>3</v>
      </c>
      <c r="K20" s="21">
        <v>3</v>
      </c>
      <c r="L20" s="21" t="str">
        <f>IF(M20&lt;18,"не з'явився",IF(M20&lt;60,"незадовільно",IF(M20&lt;74,"задовільно",IF(M20&lt;90,"добре","відмінно"))))</f>
        <v>задовільно</v>
      </c>
      <c r="M20" s="21">
        <f>ROUND(IF(AVERAGE(C20:K20)=2,1,(AVERAGE(C20:K20)/5*$E$2)),0)</f>
        <v>63</v>
      </c>
      <c r="N20" s="31"/>
    </row>
    <row r="21" spans="1:14" ht="18.75">
      <c r="A21" s="16">
        <v>13</v>
      </c>
      <c r="B21" s="33" t="s">
        <v>30</v>
      </c>
      <c r="C21" s="21">
        <v>2</v>
      </c>
      <c r="D21" s="21">
        <v>2</v>
      </c>
      <c r="E21" s="21">
        <v>2</v>
      </c>
      <c r="F21" s="21">
        <v>2</v>
      </c>
      <c r="G21" s="21">
        <v>2</v>
      </c>
      <c r="H21" s="21">
        <v>2</v>
      </c>
      <c r="I21" s="21">
        <v>2</v>
      </c>
      <c r="J21" s="21">
        <v>2</v>
      </c>
      <c r="K21" s="21">
        <v>2</v>
      </c>
      <c r="L21" s="21" t="str">
        <f t="shared" si="0"/>
        <v>не з'явився</v>
      </c>
      <c r="M21" s="21">
        <f>ROUND(IF(AVERAGE(C21:K21)=2,1,(AVERAGE(C21:K21)/5*$E$2)),0)</f>
        <v>1</v>
      </c>
      <c r="N21" s="31"/>
    </row>
    <row r="22" spans="1:14" ht="15.75">
      <c r="A22" s="23"/>
      <c r="B22" s="23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11"/>
    </row>
    <row r="23" spans="1:14" ht="21" customHeight="1">
      <c r="A23" s="23"/>
      <c r="B23" s="23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11"/>
    </row>
    <row r="24" spans="1:13" ht="21" customHeight="1">
      <c r="A24" s="23"/>
      <c r="B24" s="23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</row>
    <row r="25" spans="1:13" ht="20.25">
      <c r="A25" s="8"/>
      <c r="B25" s="12"/>
      <c r="C25" s="8"/>
      <c r="D25" s="9"/>
      <c r="E25" s="9"/>
      <c r="F25" s="9"/>
      <c r="G25" s="9"/>
      <c r="H25" s="9"/>
      <c r="I25" s="10"/>
      <c r="J25" s="10"/>
      <c r="K25" s="10"/>
      <c r="L25" s="11"/>
      <c r="M25" s="11"/>
    </row>
    <row r="26" spans="1:13" ht="15.75">
      <c r="A26" s="23"/>
      <c r="B26" s="34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</row>
    <row r="27" spans="1:13" ht="18.75">
      <c r="A27" s="35"/>
      <c r="B27" s="35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</row>
    <row r="28" spans="1:13" ht="18.75">
      <c r="A28" s="35"/>
      <c r="B28" s="35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</row>
    <row r="29" spans="1:13" ht="18.75">
      <c r="A29" s="35"/>
      <c r="B29" s="35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</row>
    <row r="30" spans="1:13" ht="15">
      <c r="A30" s="23"/>
      <c r="B30" s="34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3" ht="18.75">
      <c r="A31" s="35"/>
      <c r="B31" s="35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</row>
    <row r="32" spans="1:13" ht="15">
      <c r="A32" s="23"/>
      <c r="B32" s="34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18.75">
      <c r="A33" s="35"/>
      <c r="B33" s="35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</row>
    <row r="34" spans="1:13" ht="18.75">
      <c r="A34" s="35"/>
      <c r="B34" s="35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</row>
  </sheetData>
  <sheetProtection/>
  <mergeCells count="16">
    <mergeCell ref="C7:C8"/>
    <mergeCell ref="I7:I8"/>
    <mergeCell ref="H7:H8"/>
    <mergeCell ref="L7:M7"/>
    <mergeCell ref="J7:J8"/>
    <mergeCell ref="K7:K8"/>
    <mergeCell ref="N7:N8"/>
    <mergeCell ref="C4:M4"/>
    <mergeCell ref="C5:K6"/>
    <mergeCell ref="C2:D2"/>
    <mergeCell ref="C3:D3"/>
    <mergeCell ref="E7:E8"/>
    <mergeCell ref="F7:F8"/>
    <mergeCell ref="D7:D8"/>
    <mergeCell ref="G7:G8"/>
    <mergeCell ref="L5:M6"/>
  </mergeCells>
  <printOptions/>
  <pageMargins left="0.75" right="0.75" top="1" bottom="1" header="0.5" footer="0.5"/>
  <pageSetup horizontalDpi="600" verticalDpi="600" orientation="landscape" paperSize="9" scale="70" r:id="rId2"/>
  <colBreaks count="1" manualBreakCount="1">
    <brk id="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NMU</dc:creator>
  <cp:keywords/>
  <dc:description/>
  <cp:lastModifiedBy>Пістунов Ігор Миколайович</cp:lastModifiedBy>
  <cp:lastPrinted>2013-12-25T10:03:11Z</cp:lastPrinted>
  <dcterms:created xsi:type="dcterms:W3CDTF">2012-08-15T07:41:51Z</dcterms:created>
  <dcterms:modified xsi:type="dcterms:W3CDTF">2023-12-02T06:55:05Z</dcterms:modified>
  <cp:category/>
  <cp:version/>
  <cp:contentType/>
  <cp:contentStatus/>
</cp:coreProperties>
</file>