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75" windowHeight="9465" activeTab="0"/>
  </bookViews>
  <sheets>
    <sheet name="ЕК-14" sheetId="1" r:id="rId1"/>
  </sheets>
  <definedNames>
    <definedName name="_xlfn.AVERAGEIF" hidden="1">#NAME?</definedName>
    <definedName name="_xlnm.Print_Area" localSheetId="0">'ЕК-14'!$A$1:$U$32</definedName>
  </definedNames>
  <calcPr fullCalcOnLoad="1"/>
</workbook>
</file>

<file path=xl/sharedStrings.xml><?xml version="1.0" encoding="utf-8"?>
<sst xmlns="http://schemas.openxmlformats.org/spreadsheetml/2006/main" count="36" uniqueCount="36">
  <si>
    <t>Бали за відвідування</t>
  </si>
  <si>
    <t>Бали за лаби</t>
  </si>
  <si>
    <t>Лаби</t>
  </si>
  <si>
    <t>Оцінки</t>
  </si>
  <si>
    <t>Національна</t>
  </si>
  <si>
    <t>Бальна</t>
  </si>
  <si>
    <t>Бали за реферат</t>
  </si>
  <si>
    <t>А</t>
  </si>
  <si>
    <t>Б</t>
  </si>
  <si>
    <t>051м-22-1</t>
  </si>
  <si>
    <t>Коптєв О.С.</t>
  </si>
  <si>
    <t>Кузьменко В.С.</t>
  </si>
  <si>
    <t>Лотиш О.С.</t>
  </si>
  <si>
    <t>Нікітіна І.В.</t>
  </si>
  <si>
    <t>Пономаренко М.С.</t>
  </si>
  <si>
    <t>Родін Р.О.</t>
  </si>
  <si>
    <t>Калабін Є.Г.</t>
  </si>
  <si>
    <t>072м-22-1</t>
  </si>
  <si>
    <t>Ніколаєнко А.О.</t>
  </si>
  <si>
    <t>075м-22-1</t>
  </si>
  <si>
    <t>Трофименко О.С.</t>
  </si>
  <si>
    <t>242м-22-1</t>
  </si>
  <si>
    <t>Грузд А.В.</t>
  </si>
  <si>
    <t>Коростельов С.В.</t>
  </si>
  <si>
    <t>Криптовалюта 2022-2023 навчальний рік</t>
  </si>
  <si>
    <t xml:space="preserve">051м-22з-1 </t>
  </si>
  <si>
    <t>Горобець Є.Ю.</t>
  </si>
  <si>
    <t>Рига В.О.</t>
  </si>
  <si>
    <t>Матяж М.В.</t>
  </si>
  <si>
    <t>051м-22з-3</t>
  </si>
  <si>
    <t>Коваленко Т.Е.</t>
  </si>
  <si>
    <t>Реферат   B</t>
  </si>
  <si>
    <t>група :051м-22з-2 ФЕФ</t>
  </si>
  <si>
    <t>Ваніфатова Віра Олександрівна</t>
  </si>
  <si>
    <t>Дуженко Сергій Ігорович</t>
  </si>
  <si>
    <t>Солодка Олена Сергіївна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</si>
</sst>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7" fillId="32" borderId="19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20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9" fontId="5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5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SheetLayoutView="100" workbookViewId="0" topLeftCell="A15">
      <pane xSplit="2" topLeftCell="C1" activePane="topRight" state="frozen"/>
      <selection pane="topLeft" activeCell="A1" sqref="A1"/>
      <selection pane="topRight" activeCell="C29" sqref="C29"/>
    </sheetView>
  </sheetViews>
  <sheetFormatPr defaultColWidth="9.00390625" defaultRowHeight="12.75"/>
  <cols>
    <col min="1" max="1" width="5.625" style="4" customWidth="1"/>
    <col min="2" max="2" width="43.00390625" style="4" customWidth="1"/>
    <col min="3" max="3" width="9.125" style="4" customWidth="1"/>
    <col min="4" max="5" width="11.25390625" style="4" customWidth="1"/>
    <col min="6" max="6" width="17.875" style="4" customWidth="1"/>
    <col min="7" max="7" width="17.00390625" style="4" customWidth="1"/>
    <col min="8" max="8" width="12.75390625" style="4" customWidth="1"/>
    <col min="9" max="10" width="9.125" style="4" customWidth="1"/>
    <col min="11" max="11" width="13.75390625" style="4" customWidth="1"/>
    <col min="12" max="14" width="9.125" style="4" customWidth="1"/>
    <col min="15" max="15" width="19.00390625" style="4" customWidth="1"/>
    <col min="16" max="16" width="10.25390625" style="4" customWidth="1"/>
    <col min="17" max="17" width="9.75390625" style="4" customWidth="1"/>
    <col min="18" max="18" width="9.125" style="4" customWidth="1"/>
    <col min="19" max="19" width="17.625" style="4" customWidth="1"/>
    <col min="20" max="20" width="10.625" style="4" bestFit="1" customWidth="1"/>
    <col min="21" max="16384" width="9.125" style="4" customWidth="1"/>
  </cols>
  <sheetData>
    <row r="1" spans="1:3" ht="26.25">
      <c r="A1" s="1"/>
      <c r="B1" s="2"/>
      <c r="C1" s="3" t="s">
        <v>24</v>
      </c>
    </row>
    <row r="2" spans="1:6" ht="26.25" customHeight="1">
      <c r="A2" s="5"/>
      <c r="B2" s="2"/>
      <c r="C2" s="49" t="s">
        <v>0</v>
      </c>
      <c r="D2" s="49"/>
      <c r="E2" s="49"/>
      <c r="F2" s="6">
        <v>0</v>
      </c>
    </row>
    <row r="3" spans="1:6" ht="26.25" customHeight="1">
      <c r="A3" s="5"/>
      <c r="B3" s="2"/>
      <c r="C3" s="49" t="s">
        <v>1</v>
      </c>
      <c r="D3" s="49"/>
      <c r="E3" s="49"/>
      <c r="F3" s="6">
        <v>75</v>
      </c>
    </row>
    <row r="4" spans="1:10" ht="18.75">
      <c r="A4" s="5"/>
      <c r="B4" s="2"/>
      <c r="C4" s="49" t="s">
        <v>6</v>
      </c>
      <c r="D4" s="49"/>
      <c r="E4" s="49"/>
      <c r="F4" s="6">
        <v>25</v>
      </c>
      <c r="H4" s="28"/>
      <c r="I4" s="28"/>
      <c r="J4" s="28"/>
    </row>
    <row r="5" spans="1:10" ht="19.5" thickBot="1">
      <c r="A5" s="5"/>
      <c r="B5" s="2"/>
      <c r="H5" s="32"/>
      <c r="I5" s="32"/>
      <c r="J5" s="30"/>
    </row>
    <row r="6" spans="1:21" ht="19.5" thickBot="1">
      <c r="A6" s="7"/>
      <c r="B6" s="8"/>
      <c r="C6" s="51"/>
      <c r="D6" s="51"/>
      <c r="E6" s="51"/>
      <c r="F6" s="51"/>
      <c r="G6" s="51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8.75">
      <c r="A7" s="10"/>
      <c r="B7" s="11"/>
      <c r="C7" s="50" t="s">
        <v>2</v>
      </c>
      <c r="D7" s="50"/>
      <c r="E7" s="46" t="s">
        <v>31</v>
      </c>
      <c r="F7" s="52" t="s">
        <v>3</v>
      </c>
      <c r="G7" s="53"/>
      <c r="H7" s="45"/>
      <c r="I7" s="44"/>
      <c r="J7" s="44"/>
      <c r="K7" s="44"/>
      <c r="L7" s="44"/>
      <c r="M7" s="44"/>
      <c r="N7" s="45"/>
      <c r="O7" s="44"/>
      <c r="P7" s="44"/>
      <c r="Q7" s="44"/>
      <c r="R7" s="48"/>
      <c r="S7" s="44"/>
      <c r="T7" s="44"/>
      <c r="U7" s="44"/>
    </row>
    <row r="8" spans="1:21" ht="19.5" thickBot="1">
      <c r="A8" s="10"/>
      <c r="B8" s="11"/>
      <c r="C8" s="13" t="s">
        <v>7</v>
      </c>
      <c r="D8" s="13" t="s">
        <v>8</v>
      </c>
      <c r="E8" s="47"/>
      <c r="F8" s="13" t="s">
        <v>4</v>
      </c>
      <c r="G8" s="13" t="s">
        <v>5</v>
      </c>
      <c r="H8" s="45"/>
      <c r="I8" s="9"/>
      <c r="J8" s="9"/>
      <c r="K8" s="9"/>
      <c r="L8" s="9"/>
      <c r="M8" s="9"/>
      <c r="N8" s="45"/>
      <c r="O8" s="9"/>
      <c r="P8" s="9"/>
      <c r="Q8" s="9"/>
      <c r="R8" s="48"/>
      <c r="S8" s="9"/>
      <c r="T8" s="9"/>
      <c r="U8" s="9"/>
    </row>
    <row r="9" spans="1:21" ht="18.75" thickBot="1">
      <c r="A9" s="14"/>
      <c r="B9" s="15" t="s">
        <v>9</v>
      </c>
      <c r="C9" s="16"/>
      <c r="D9" s="16"/>
      <c r="E9" s="16"/>
      <c r="F9" s="17"/>
      <c r="G9" s="17"/>
      <c r="H9" s="18"/>
      <c r="I9" s="19"/>
      <c r="J9" s="19"/>
      <c r="K9" s="19"/>
      <c r="L9" s="19"/>
      <c r="M9" s="19"/>
      <c r="N9" s="19"/>
      <c r="O9" s="20"/>
      <c r="P9" s="20"/>
      <c r="Q9" s="19"/>
      <c r="R9" s="20"/>
      <c r="S9" s="20"/>
      <c r="T9" s="20"/>
      <c r="U9" s="19"/>
    </row>
    <row r="10" spans="1:21" ht="19.5" thickBot="1">
      <c r="A10" s="21">
        <v>1</v>
      </c>
      <c r="B10" s="6" t="s">
        <v>10</v>
      </c>
      <c r="C10" s="16">
        <v>2</v>
      </c>
      <c r="D10" s="16">
        <v>2</v>
      </c>
      <c r="E10" s="16">
        <v>2</v>
      </c>
      <c r="F10" s="22" t="str">
        <f aca="true" t="shared" si="0" ref="F10:F22">IF(G10&lt;60,"незадовільно",IF(G10&lt;74,"задовільно",IF(G10&lt;90,"добре","відмінно")))</f>
        <v>незадовільно</v>
      </c>
      <c r="G10" s="22">
        <f>IF(AVERAGE(C10:E10)=2,1,ROUND($F$3*AVERAGE(C10:D10)/5+$F$4*E10/5,0))</f>
        <v>1</v>
      </c>
      <c r="H10" s="18"/>
      <c r="I10" s="19"/>
      <c r="J10" s="19"/>
      <c r="K10" s="19"/>
      <c r="L10" s="19"/>
      <c r="M10" s="19"/>
      <c r="N10" s="19"/>
      <c r="O10" s="20"/>
      <c r="P10" s="20"/>
      <c r="Q10" s="19"/>
      <c r="R10" s="20"/>
      <c r="S10" s="20"/>
      <c r="T10" s="20"/>
      <c r="U10" s="19"/>
    </row>
    <row r="11" spans="1:21" ht="18.75" customHeight="1" thickBot="1">
      <c r="A11" s="23">
        <v>2</v>
      </c>
      <c r="B11" s="6" t="s">
        <v>11</v>
      </c>
      <c r="C11" s="16">
        <v>2</v>
      </c>
      <c r="D11" s="16">
        <v>2</v>
      </c>
      <c r="E11" s="16">
        <v>2</v>
      </c>
      <c r="F11" s="22" t="str">
        <f t="shared" si="0"/>
        <v>незадовільно</v>
      </c>
      <c r="G11" s="22">
        <f aca="true" t="shared" si="1" ref="G11:G16">IF(AVERAGE(C11:E11)=2,1,ROUND($F$3*AVERAGE(C11:D11)/5+$F$4*E11/5,0))</f>
        <v>1</v>
      </c>
      <c r="H11" s="18"/>
      <c r="I11" s="19"/>
      <c r="J11" s="19"/>
      <c r="K11" s="19"/>
      <c r="L11" s="19"/>
      <c r="M11" s="19"/>
      <c r="N11" s="19"/>
      <c r="O11" s="20"/>
      <c r="P11" s="20"/>
      <c r="Q11" s="19"/>
      <c r="R11" s="20"/>
      <c r="S11" s="20"/>
      <c r="T11" s="20"/>
      <c r="U11" s="19"/>
    </row>
    <row r="12" spans="1:21" ht="23.25" customHeight="1" thickBot="1">
      <c r="A12" s="23">
        <v>3</v>
      </c>
      <c r="B12" s="6" t="s">
        <v>12</v>
      </c>
      <c r="C12" s="16">
        <v>2</v>
      </c>
      <c r="D12" s="16">
        <v>2</v>
      </c>
      <c r="E12" s="16">
        <v>2</v>
      </c>
      <c r="F12" s="22" t="str">
        <f t="shared" si="0"/>
        <v>незадовільно</v>
      </c>
      <c r="G12" s="22">
        <f t="shared" si="1"/>
        <v>1</v>
      </c>
      <c r="H12" s="18"/>
      <c r="I12" s="19"/>
      <c r="J12" s="29"/>
      <c r="K12" s="28"/>
      <c r="L12" s="19"/>
      <c r="M12" s="19"/>
      <c r="N12" s="19"/>
      <c r="O12" s="20"/>
      <c r="P12" s="20"/>
      <c r="Q12" s="19"/>
      <c r="R12" s="20"/>
      <c r="S12" s="20"/>
      <c r="T12" s="20"/>
      <c r="U12" s="19"/>
    </row>
    <row r="13" spans="1:21" ht="21.75" customHeight="1" thickBot="1">
      <c r="A13" s="23">
        <v>4</v>
      </c>
      <c r="B13" s="6" t="s">
        <v>13</v>
      </c>
      <c r="C13" s="16">
        <v>2</v>
      </c>
      <c r="D13" s="16">
        <v>2</v>
      </c>
      <c r="E13" s="16">
        <v>2</v>
      </c>
      <c r="F13" s="22" t="str">
        <f t="shared" si="0"/>
        <v>незадовільно</v>
      </c>
      <c r="G13" s="22">
        <f t="shared" si="1"/>
        <v>1</v>
      </c>
      <c r="H13" s="18"/>
      <c r="I13" s="19"/>
      <c r="J13" s="30"/>
      <c r="K13" s="30"/>
      <c r="L13" s="19"/>
      <c r="M13" s="19"/>
      <c r="N13" s="19"/>
      <c r="O13" s="20"/>
      <c r="P13" s="20"/>
      <c r="Q13" s="19"/>
      <c r="R13" s="20"/>
      <c r="S13" s="20"/>
      <c r="T13" s="20"/>
      <c r="U13" s="19"/>
    </row>
    <row r="14" spans="1:21" ht="22.5" customHeight="1" thickBot="1">
      <c r="A14" s="25">
        <v>5</v>
      </c>
      <c r="B14" s="6" t="s">
        <v>14</v>
      </c>
      <c r="C14" s="16">
        <v>2.5</v>
      </c>
      <c r="D14" s="16">
        <v>4</v>
      </c>
      <c r="E14" s="16">
        <v>5</v>
      </c>
      <c r="F14" s="22" t="str">
        <f t="shared" si="0"/>
        <v>добре</v>
      </c>
      <c r="G14" s="22">
        <f t="shared" si="1"/>
        <v>74</v>
      </c>
      <c r="H14" s="18"/>
      <c r="I14" s="19"/>
      <c r="J14" s="31"/>
      <c r="K14" s="31"/>
      <c r="L14" s="19"/>
      <c r="M14" s="19"/>
      <c r="N14" s="19"/>
      <c r="O14" s="20"/>
      <c r="P14" s="20"/>
      <c r="Q14" s="19"/>
      <c r="R14" s="20"/>
      <c r="S14" s="20"/>
      <c r="T14" s="20"/>
      <c r="U14" s="19"/>
    </row>
    <row r="15" spans="1:21" ht="24" customHeight="1" thickBot="1">
      <c r="A15" s="25">
        <v>6</v>
      </c>
      <c r="B15" s="6" t="s">
        <v>15</v>
      </c>
      <c r="C15" s="16">
        <v>4.8</v>
      </c>
      <c r="D15" s="16">
        <v>3</v>
      </c>
      <c r="E15" s="16">
        <v>4.9</v>
      </c>
      <c r="F15" s="22" t="str">
        <f t="shared" si="0"/>
        <v>добре</v>
      </c>
      <c r="G15" s="22">
        <f t="shared" si="1"/>
        <v>83</v>
      </c>
      <c r="H15" s="18"/>
      <c r="I15" s="19"/>
      <c r="J15" s="31"/>
      <c r="K15" s="31"/>
      <c r="L15" s="19"/>
      <c r="M15" s="19"/>
      <c r="N15" s="19"/>
      <c r="O15" s="20"/>
      <c r="P15" s="20"/>
      <c r="Q15" s="19"/>
      <c r="R15" s="20"/>
      <c r="S15" s="20"/>
      <c r="T15" s="20"/>
      <c r="U15" s="19"/>
    </row>
    <row r="16" spans="1:21" ht="20.25" customHeight="1" thickBot="1">
      <c r="A16" s="25">
        <v>7</v>
      </c>
      <c r="B16" s="6" t="s">
        <v>16</v>
      </c>
      <c r="C16" s="16">
        <v>2</v>
      </c>
      <c r="D16" s="16">
        <v>2</v>
      </c>
      <c r="E16" s="16">
        <v>2</v>
      </c>
      <c r="F16" s="22" t="str">
        <f t="shared" si="0"/>
        <v>незадовільно</v>
      </c>
      <c r="G16" s="22">
        <f t="shared" si="1"/>
        <v>1</v>
      </c>
      <c r="H16" s="18"/>
      <c r="I16" s="19"/>
      <c r="J16" s="31"/>
      <c r="K16" s="31"/>
      <c r="L16" s="19"/>
      <c r="M16" s="19"/>
      <c r="N16" s="19"/>
      <c r="O16" s="20"/>
      <c r="P16" s="20"/>
      <c r="Q16" s="19"/>
      <c r="R16" s="20"/>
      <c r="S16" s="20"/>
      <c r="T16" s="20"/>
      <c r="U16" s="19"/>
    </row>
    <row r="17" spans="1:21" ht="22.5" customHeight="1" thickBot="1">
      <c r="A17" s="26"/>
      <c r="B17" s="27"/>
      <c r="C17" s="16"/>
      <c r="D17" s="16"/>
      <c r="E17" s="16"/>
      <c r="F17" s="22"/>
      <c r="G17" s="22"/>
      <c r="H17" s="18"/>
      <c r="I17" s="19"/>
      <c r="J17" s="31"/>
      <c r="K17" s="31"/>
      <c r="L17" s="19"/>
      <c r="M17" s="19"/>
      <c r="N17" s="19"/>
      <c r="O17" s="20"/>
      <c r="P17" s="20"/>
      <c r="Q17" s="19"/>
      <c r="R17" s="20"/>
      <c r="S17" s="20"/>
      <c r="T17" s="20"/>
      <c r="U17" s="19"/>
    </row>
    <row r="18" spans="1:21" ht="21" customHeight="1" thickBot="1">
      <c r="A18" s="25"/>
      <c r="B18" s="33" t="s">
        <v>17</v>
      </c>
      <c r="C18" s="16"/>
      <c r="D18" s="16"/>
      <c r="E18" s="16"/>
      <c r="F18" s="22"/>
      <c r="G18" s="22"/>
      <c r="H18" s="18"/>
      <c r="I18" s="19"/>
      <c r="J18" s="31"/>
      <c r="K18" s="31"/>
      <c r="L18" s="19"/>
      <c r="M18" s="19"/>
      <c r="N18" s="19"/>
      <c r="O18" s="20"/>
      <c r="P18" s="20"/>
      <c r="Q18" s="19"/>
      <c r="R18" s="20"/>
      <c r="S18" s="20"/>
      <c r="T18" s="20"/>
      <c r="U18" s="19"/>
    </row>
    <row r="19" spans="1:21" ht="21" customHeight="1" thickBot="1">
      <c r="A19" s="25">
        <v>8</v>
      </c>
      <c r="B19" s="38" t="s">
        <v>18</v>
      </c>
      <c r="C19" s="16">
        <v>5</v>
      </c>
      <c r="D19" s="16">
        <v>4.5</v>
      </c>
      <c r="E19" s="16">
        <v>5</v>
      </c>
      <c r="F19" s="22" t="str">
        <f t="shared" si="0"/>
        <v>відмінно</v>
      </c>
      <c r="G19" s="22">
        <f>IF(AVERAGE(C19:E19)=2,1,ROUND($F$3*AVERAGE(C19:D19)/5+$F$4*E19/5,0))</f>
        <v>96</v>
      </c>
      <c r="H19" s="18"/>
      <c r="I19" s="19"/>
      <c r="J19" s="31"/>
      <c r="K19" s="31"/>
      <c r="L19" s="19"/>
      <c r="M19" s="19"/>
      <c r="N19" s="19"/>
      <c r="O19" s="20"/>
      <c r="P19" s="20"/>
      <c r="Q19" s="19"/>
      <c r="R19" s="20"/>
      <c r="S19" s="20"/>
      <c r="T19" s="20"/>
      <c r="U19" s="19"/>
    </row>
    <row r="20" spans="1:21" ht="19.5" thickBot="1">
      <c r="A20" s="25">
        <v>9</v>
      </c>
      <c r="B20" s="40" t="s">
        <v>30</v>
      </c>
      <c r="C20" s="16">
        <v>4.8</v>
      </c>
      <c r="D20" s="16">
        <v>4.8</v>
      </c>
      <c r="E20" s="16">
        <v>5</v>
      </c>
      <c r="F20" s="22" t="str">
        <f>IF(G20&lt;60,"незадовільно",IF(G20&lt;74,"задовільно",IF(G20&lt;90,"добре","відмінно")))</f>
        <v>відмінно</v>
      </c>
      <c r="G20" s="22">
        <f>IF(AVERAGE(C20:E20)=2,1,ROUND($F$3*AVERAGE(C20:D20)/5+$F$4*E20/5,0))</f>
        <v>97</v>
      </c>
      <c r="H20" s="18"/>
      <c r="I20" s="19"/>
      <c r="J20" s="31"/>
      <c r="K20" s="31"/>
      <c r="L20" s="19"/>
      <c r="M20" s="19"/>
      <c r="N20" s="19"/>
      <c r="O20" s="20"/>
      <c r="P20" s="20"/>
      <c r="Q20" s="19"/>
      <c r="R20" s="20"/>
      <c r="S20" s="20"/>
      <c r="T20" s="20"/>
      <c r="U20" s="19"/>
    </row>
    <row r="21" spans="1:21" ht="18.75" customHeight="1" thickBot="1">
      <c r="A21" s="25"/>
      <c r="B21" s="33" t="s">
        <v>19</v>
      </c>
      <c r="C21" s="16"/>
      <c r="D21" s="16"/>
      <c r="E21" s="16"/>
      <c r="F21" s="22"/>
      <c r="G21" s="22"/>
      <c r="H21" s="18"/>
      <c r="I21" s="19"/>
      <c r="J21" s="19"/>
      <c r="K21" s="19"/>
      <c r="L21" s="19"/>
      <c r="M21" s="19"/>
      <c r="N21" s="19"/>
      <c r="O21" s="20"/>
      <c r="P21" s="20"/>
      <c r="Q21" s="19"/>
      <c r="R21" s="20"/>
      <c r="S21" s="20"/>
      <c r="T21" s="20"/>
      <c r="U21" s="19"/>
    </row>
    <row r="22" spans="1:21" ht="19.5" thickBot="1">
      <c r="A22" s="25">
        <v>10</v>
      </c>
      <c r="B22" s="38" t="s">
        <v>20</v>
      </c>
      <c r="C22" s="16">
        <v>2</v>
      </c>
      <c r="D22" s="16">
        <v>2</v>
      </c>
      <c r="E22" s="16">
        <v>2</v>
      </c>
      <c r="F22" s="22" t="str">
        <f t="shared" si="0"/>
        <v>незадовільно</v>
      </c>
      <c r="G22" s="22">
        <f>IF(AVERAGE(C22:E22)=2,1,ROUND($F$3*AVERAGE(C22:D22)/5+$F$4*E22/5,0))</f>
        <v>1</v>
      </c>
      <c r="H22" s="18"/>
      <c r="I22" s="19"/>
      <c r="J22" s="19"/>
      <c r="K22" s="19"/>
      <c r="L22" s="19"/>
      <c r="M22" s="19"/>
      <c r="N22" s="19"/>
      <c r="O22" s="20"/>
      <c r="P22" s="20"/>
      <c r="Q22" s="19"/>
      <c r="R22" s="20"/>
      <c r="S22" s="20"/>
      <c r="T22" s="20"/>
      <c r="U22" s="19"/>
    </row>
    <row r="23" spans="1:21" ht="21" thickBot="1">
      <c r="A23" s="25"/>
      <c r="B23" s="24"/>
      <c r="C23" s="16"/>
      <c r="D23" s="16"/>
      <c r="E23" s="16"/>
      <c r="F23" s="22"/>
      <c r="G23" s="22"/>
      <c r="H23" s="18"/>
      <c r="I23" s="19"/>
      <c r="J23" s="19"/>
      <c r="K23" s="19"/>
      <c r="L23" s="19"/>
      <c r="M23" s="19"/>
      <c r="N23" s="19"/>
      <c r="O23" s="20"/>
      <c r="P23" s="20"/>
      <c r="Q23" s="19"/>
      <c r="R23" s="20"/>
      <c r="S23" s="20"/>
      <c r="T23" s="20"/>
      <c r="U23" s="19"/>
    </row>
    <row r="24" spans="1:21" ht="21" thickBot="1">
      <c r="A24" s="23"/>
      <c r="B24" s="33" t="s">
        <v>21</v>
      </c>
      <c r="C24" s="16"/>
      <c r="D24" s="16"/>
      <c r="E24" s="16"/>
      <c r="F24" s="22"/>
      <c r="G24" s="22"/>
      <c r="H24" s="18"/>
      <c r="I24" s="19"/>
      <c r="J24" s="19"/>
      <c r="K24" s="19"/>
      <c r="L24" s="19"/>
      <c r="M24" s="19"/>
      <c r="N24" s="19"/>
      <c r="O24" s="20"/>
      <c r="P24" s="20"/>
      <c r="Q24" s="19"/>
      <c r="R24" s="20"/>
      <c r="S24" s="20"/>
      <c r="T24" s="20"/>
      <c r="U24" s="19"/>
    </row>
    <row r="25" spans="1:21" ht="19.5" thickBot="1">
      <c r="A25" s="23">
        <v>11</v>
      </c>
      <c r="B25" s="6" t="s">
        <v>22</v>
      </c>
      <c r="C25" s="16">
        <v>2</v>
      </c>
      <c r="D25" s="16">
        <v>2</v>
      </c>
      <c r="E25" s="16">
        <v>2</v>
      </c>
      <c r="F25" s="22" t="str">
        <f>IF(G25&lt;60,"незадовільно",IF(G25&lt;74,"задовільно",IF(G25&lt;90,"добре","відмінно")))</f>
        <v>незадовільно</v>
      </c>
      <c r="G25" s="22">
        <f>IF(AVERAGE(C25:E25)=2,1,ROUND($F$3*AVERAGE(C25:D25)/5+$F$4*E25/5,0))</f>
        <v>1</v>
      </c>
      <c r="H25" s="18"/>
      <c r="I25" s="19"/>
      <c r="J25" s="19"/>
      <c r="K25" s="19"/>
      <c r="L25" s="19"/>
      <c r="M25" s="19"/>
      <c r="N25" s="19"/>
      <c r="O25" s="20"/>
      <c r="P25" s="20"/>
      <c r="Q25" s="19"/>
      <c r="R25" s="20"/>
      <c r="S25" s="20"/>
      <c r="T25" s="20"/>
      <c r="U25" s="19"/>
    </row>
    <row r="26" spans="1:21" ht="19.5" thickBot="1">
      <c r="A26" s="23">
        <v>12</v>
      </c>
      <c r="B26" s="6" t="s">
        <v>23</v>
      </c>
      <c r="C26" s="16">
        <v>2</v>
      </c>
      <c r="D26" s="16">
        <v>2</v>
      </c>
      <c r="E26" s="16">
        <v>2</v>
      </c>
      <c r="F26" s="22" t="str">
        <f>IF(G26&lt;60,"незадовільно",IF(G26&lt;74,"задовільно",IF(G26&lt;90,"добре","відмінно")))</f>
        <v>незадовільно</v>
      </c>
      <c r="G26" s="22">
        <f>IF(AVERAGE(C26:E26)=2,1,ROUND($F$3*AVERAGE(C26:D26)/5+$F$4*E26/5,0))</f>
        <v>1</v>
      </c>
      <c r="H26" s="18"/>
      <c r="I26" s="19"/>
      <c r="J26" s="19"/>
      <c r="K26" s="19"/>
      <c r="L26" s="19"/>
      <c r="M26" s="19"/>
      <c r="N26" s="19"/>
      <c r="O26" s="20"/>
      <c r="P26" s="20"/>
      <c r="Q26" s="19"/>
      <c r="R26" s="20"/>
      <c r="S26" s="20"/>
      <c r="T26" s="20"/>
      <c r="U26" s="19"/>
    </row>
    <row r="27" spans="1:21" ht="18.75">
      <c r="A27" s="12"/>
      <c r="B27" s="28"/>
      <c r="C27" s="19"/>
      <c r="D27" s="19"/>
      <c r="E27" s="19"/>
      <c r="F27" s="20"/>
      <c r="G27" s="22"/>
      <c r="H27" s="18"/>
      <c r="I27" s="19"/>
      <c r="J27" s="19"/>
      <c r="K27" s="19"/>
      <c r="L27" s="19"/>
      <c r="M27" s="19"/>
      <c r="N27" s="19"/>
      <c r="O27" s="20"/>
      <c r="P27" s="20"/>
      <c r="Q27" s="19"/>
      <c r="R27" s="20"/>
      <c r="S27" s="20"/>
      <c r="T27" s="20"/>
      <c r="U27" s="19"/>
    </row>
    <row r="28" spans="1:21" ht="20.25">
      <c r="A28" s="12"/>
      <c r="B28" s="36" t="s">
        <v>25</v>
      </c>
      <c r="C28" s="19"/>
      <c r="D28" s="19"/>
      <c r="E28" s="19"/>
      <c r="F28" s="20"/>
      <c r="G28" s="22"/>
      <c r="H28" s="18"/>
      <c r="I28" s="19"/>
      <c r="J28" s="19"/>
      <c r="K28" s="19"/>
      <c r="L28" s="19"/>
      <c r="M28" s="19"/>
      <c r="N28" s="19"/>
      <c r="O28" s="20"/>
      <c r="P28" s="20"/>
      <c r="Q28" s="19"/>
      <c r="R28" s="20"/>
      <c r="S28" s="20"/>
      <c r="T28" s="20"/>
      <c r="U28" s="19"/>
    </row>
    <row r="29" spans="1:21" ht="18.75">
      <c r="A29" s="22">
        <v>12</v>
      </c>
      <c r="B29" s="6" t="s">
        <v>26</v>
      </c>
      <c r="C29" s="39">
        <v>4.6</v>
      </c>
      <c r="D29" s="39">
        <v>5</v>
      </c>
      <c r="E29" s="39">
        <v>4.3</v>
      </c>
      <c r="F29" s="22" t="str">
        <f>IF(G29&lt;60,"незадовільно",IF(G29&lt;74,"задовільно",IF(G29&lt;90,"добре","відмінно")))</f>
        <v>відмінно</v>
      </c>
      <c r="G29" s="22">
        <f>IF(AVERAGE(C29:E29)=2,1,ROUND($F$3*AVERAGE(C29:D29)/5+$F$4*E29/5,0))</f>
        <v>94</v>
      </c>
      <c r="H29" s="18"/>
      <c r="I29" s="19"/>
      <c r="J29" s="19"/>
      <c r="K29" s="19"/>
      <c r="L29" s="19"/>
      <c r="M29" s="19"/>
      <c r="N29" s="19"/>
      <c r="O29" s="20"/>
      <c r="P29" s="20"/>
      <c r="Q29" s="19"/>
      <c r="R29" s="20"/>
      <c r="S29" s="20"/>
      <c r="T29" s="20"/>
      <c r="U29" s="19"/>
    </row>
    <row r="30" spans="1:21" ht="18.75">
      <c r="A30" s="22">
        <v>13</v>
      </c>
      <c r="B30" s="6" t="s">
        <v>27</v>
      </c>
      <c r="C30" s="39">
        <v>2</v>
      </c>
      <c r="D30" s="39">
        <v>2</v>
      </c>
      <c r="E30" s="39">
        <v>2</v>
      </c>
      <c r="F30" s="22" t="str">
        <f>IF(G30&lt;60,"незадовільно",IF(G30&lt;74,"задовільно",IF(G30&lt;90,"добре","відмінно")))</f>
        <v>незадовільно</v>
      </c>
      <c r="G30" s="22">
        <f>IF(AVERAGE(C30:E30)=2,1,ROUND($F$3*AVERAGE(C30:D30)/5+$F$4*E30/5,0))</f>
        <v>1</v>
      </c>
      <c r="H30" s="18"/>
      <c r="I30" s="19"/>
      <c r="J30" s="19"/>
      <c r="K30" s="19"/>
      <c r="L30" s="19"/>
      <c r="M30" s="19"/>
      <c r="N30" s="19"/>
      <c r="O30" s="20"/>
      <c r="P30" s="20"/>
      <c r="Q30" s="19"/>
      <c r="R30" s="20"/>
      <c r="S30" s="20"/>
      <c r="T30" s="20"/>
      <c r="U30" s="19"/>
    </row>
    <row r="31" spans="1:21" ht="21" customHeight="1">
      <c r="A31" s="20"/>
      <c r="B31" s="34"/>
      <c r="C31" s="19"/>
      <c r="D31" s="19"/>
      <c r="E31" s="19"/>
      <c r="F31" s="20"/>
      <c r="G31" s="22"/>
      <c r="H31" s="18"/>
      <c r="I31" s="19"/>
      <c r="J31" s="19"/>
      <c r="K31" s="19"/>
      <c r="L31" s="19"/>
      <c r="M31" s="19"/>
      <c r="N31" s="19"/>
      <c r="O31" s="20"/>
      <c r="P31" s="20"/>
      <c r="Q31" s="19"/>
      <c r="R31" s="20"/>
      <c r="S31" s="20"/>
      <c r="T31" s="20"/>
      <c r="U31" s="19"/>
    </row>
    <row r="32" spans="1:21" ht="21" customHeight="1">
      <c r="A32" s="37"/>
      <c r="B32" s="35" t="s">
        <v>29</v>
      </c>
      <c r="C32" s="19"/>
      <c r="D32" s="19"/>
      <c r="E32" s="19"/>
      <c r="F32" s="20"/>
      <c r="G32" s="22"/>
      <c r="H32" s="18"/>
      <c r="I32" s="19"/>
      <c r="J32" s="19"/>
      <c r="K32" s="19"/>
      <c r="L32" s="19"/>
      <c r="M32" s="19"/>
      <c r="N32" s="19"/>
      <c r="O32" s="20"/>
      <c r="P32" s="20"/>
      <c r="Q32" s="19"/>
      <c r="R32" s="20"/>
      <c r="S32" s="20"/>
      <c r="T32" s="20"/>
      <c r="U32" s="19"/>
    </row>
    <row r="33" spans="1:21" ht="18.75">
      <c r="A33" s="22">
        <v>14</v>
      </c>
      <c r="B33" s="6" t="s">
        <v>28</v>
      </c>
      <c r="C33" s="39">
        <v>2</v>
      </c>
      <c r="D33" s="39">
        <v>2</v>
      </c>
      <c r="E33" s="39">
        <v>2</v>
      </c>
      <c r="F33" s="22" t="str">
        <f>IF(G33&lt;60,"незадовільно",IF(G33&lt;74,"задовільно",IF(G33&lt;90,"добре","відмінно")))</f>
        <v>незадовільно</v>
      </c>
      <c r="G33" s="22">
        <f>IF(AVERAGE(C33:E33)=2,1,ROUND($F$3*AVERAGE(C33:D33)/5+$F$4*E33/5,0))</f>
        <v>1</v>
      </c>
      <c r="H33" s="18"/>
      <c r="I33" s="19"/>
      <c r="J33" s="19"/>
      <c r="K33" s="19"/>
      <c r="L33" s="19"/>
      <c r="M33" s="19"/>
      <c r="N33" s="19"/>
      <c r="O33" s="20"/>
      <c r="P33" s="20"/>
      <c r="Q33" s="19"/>
      <c r="R33" s="20"/>
      <c r="S33" s="20"/>
      <c r="T33" s="20"/>
      <c r="U33" s="19"/>
    </row>
    <row r="34" spans="1:19" ht="18.75">
      <c r="A34" s="42"/>
      <c r="B34" s="43" t="s">
        <v>32</v>
      </c>
      <c r="C34" s="19"/>
      <c r="D34" s="19"/>
      <c r="E34" s="19"/>
      <c r="K34" s="19"/>
      <c r="L34" s="19"/>
      <c r="M34" s="19"/>
      <c r="N34" s="19"/>
      <c r="O34" s="20"/>
      <c r="P34" s="20"/>
      <c r="Q34" s="19"/>
      <c r="R34" s="20"/>
      <c r="S34" s="20"/>
    </row>
    <row r="35" spans="1:7" ht="18.75">
      <c r="A35" s="41">
        <v>1</v>
      </c>
      <c r="B35" s="41" t="s">
        <v>33</v>
      </c>
      <c r="C35" s="39">
        <v>2</v>
      </c>
      <c r="D35" s="39">
        <v>2</v>
      </c>
      <c r="E35" s="39">
        <v>2</v>
      </c>
      <c r="F35" s="22" t="str">
        <f>IF(G35&lt;60,"незадовільно",IF(G35&lt;74,"задовільно",IF(G35&lt;90,"добре","відмінно")))</f>
        <v>незадовільно</v>
      </c>
      <c r="G35" s="22">
        <f>IF(AVERAGE(C35:E35)=2,1,ROUND($F$3*AVERAGE(C35:D35)/5+$F$4*E35/5,0))</f>
        <v>1</v>
      </c>
    </row>
    <row r="36" spans="1:7" ht="18.75">
      <c r="A36" s="41">
        <v>2</v>
      </c>
      <c r="B36" s="41" t="s">
        <v>34</v>
      </c>
      <c r="C36" s="39">
        <v>2</v>
      </c>
      <c r="D36" s="39">
        <v>2</v>
      </c>
      <c r="E36" s="39">
        <v>2</v>
      </c>
      <c r="F36" s="22" t="str">
        <f>IF(G36&lt;60,"незадовільно",IF(G36&lt;74,"задовільно",IF(G36&lt;90,"добре","відмінно")))</f>
        <v>незадовільно</v>
      </c>
      <c r="G36" s="22">
        <f>IF(AVERAGE(C36:E36)=2,1,ROUND($F$3*AVERAGE(C36:D36)/5+$F$4*E36/5,0))</f>
        <v>1</v>
      </c>
    </row>
    <row r="37" spans="1:7" ht="18.75">
      <c r="A37" s="41">
        <v>3</v>
      </c>
      <c r="B37" s="41" t="s">
        <v>35</v>
      </c>
      <c r="C37" s="39">
        <v>2</v>
      </c>
      <c r="D37" s="39">
        <v>2</v>
      </c>
      <c r="E37" s="39">
        <v>2</v>
      </c>
      <c r="F37" s="22" t="str">
        <f>IF(G37&lt;60,"незадовільно",IF(G37&lt;74,"задовільно",IF(G37&lt;90,"добре","відмінно")))</f>
        <v>незадовільно</v>
      </c>
      <c r="G37" s="22">
        <f>IF(AVERAGE(C37:E37)=2,1,ROUND($F$3*AVERAGE(C37:D37)/5+$F$4*E37/5,0))</f>
        <v>1</v>
      </c>
    </row>
  </sheetData>
  <sheetProtection/>
  <mergeCells count="15">
    <mergeCell ref="C2:E2"/>
    <mergeCell ref="C3:E3"/>
    <mergeCell ref="C4:E4"/>
    <mergeCell ref="C7:D7"/>
    <mergeCell ref="C6:G6"/>
    <mergeCell ref="F7:G7"/>
    <mergeCell ref="O7:Q7"/>
    <mergeCell ref="H7:H8"/>
    <mergeCell ref="N7:N8"/>
    <mergeCell ref="E7:E8"/>
    <mergeCell ref="S7:U7"/>
    <mergeCell ref="R6:U6"/>
    <mergeCell ref="R7:R8"/>
    <mergeCell ref="H6:Q6"/>
    <mergeCell ref="I7:M7"/>
  </mergeCells>
  <printOptions/>
  <pageMargins left="0.75" right="0.75" top="1" bottom="1" header="0.5" footer="0.5"/>
  <pageSetup horizontalDpi="600" verticalDpi="600" orientation="landscape" paperSize="9" scale="70" r:id="rId1"/>
  <rowBreaks count="1" manualBreakCount="1">
    <brk id="24" max="2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ihor pistunov</cp:lastModifiedBy>
  <cp:lastPrinted>2013-12-25T10:03:11Z</cp:lastPrinted>
  <dcterms:created xsi:type="dcterms:W3CDTF">2012-08-15T07:41:51Z</dcterms:created>
  <dcterms:modified xsi:type="dcterms:W3CDTF">2023-05-25T08:30:35Z</dcterms:modified>
  <cp:category/>
  <cp:version/>
  <cp:contentType/>
  <cp:contentStatus/>
</cp:coreProperties>
</file>