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50" windowHeight="10740" activeTab="0"/>
  </bookViews>
  <sheets>
    <sheet name="051_22_1" sheetId="1" r:id="rId1"/>
    <sheet name="Аркуш1" sheetId="2" r:id="rId2"/>
  </sheets>
  <definedNames>
    <definedName name="_xlfn.AVERAGEIF" hidden="1">#NAME?</definedName>
    <definedName name="_xlnm.Print_Area" localSheetId="0">'051_22_1'!$A$1:$G$24</definedName>
  </definedNames>
  <calcPr fullCalcOnLoad="1"/>
</workbook>
</file>

<file path=xl/sharedStrings.xml><?xml version="1.0" encoding="utf-8"?>
<sst xmlns="http://schemas.openxmlformats.org/spreadsheetml/2006/main" count="48" uniqueCount="30">
  <si>
    <t>П І Б</t>
  </si>
  <si>
    <t>Бальна</t>
  </si>
  <si>
    <t>Національна</t>
  </si>
  <si>
    <t>Оцінки</t>
  </si>
  <si>
    <t>ЛР № 4</t>
  </si>
  <si>
    <t>ЛР № 3</t>
  </si>
  <si>
    <t>ЛР № 2</t>
  </si>
  <si>
    <t>ЛР № 1</t>
  </si>
  <si>
    <t>Лабораторні роботи</t>
  </si>
  <si>
    <t>Бали за лаби</t>
  </si>
  <si>
    <t>Бали за теорію</t>
  </si>
  <si>
    <t>1-й семестр 2023-2024 навчального року</t>
  </si>
  <si>
    <t>І С Т Т</t>
  </si>
  <si>
    <t>Інформаційні системи і технології у туризмі</t>
  </si>
  <si>
    <t xml:space="preserve">Агеєва Альона Олегівна </t>
  </si>
  <si>
    <t xml:space="preserve">Голуб Вероніка Олександрівна </t>
  </si>
  <si>
    <t xml:space="preserve">Кутало Захар Олександрович </t>
  </si>
  <si>
    <t xml:space="preserve">Кошляк Анастасія Юріівна </t>
  </si>
  <si>
    <t xml:space="preserve">Кучер Валерія Володимирівна </t>
  </si>
  <si>
    <t xml:space="preserve">Сазонова Дарʼя Олександрівна </t>
  </si>
  <si>
    <t xml:space="preserve">Соломко Ксенія Андріївна </t>
  </si>
  <si>
    <t xml:space="preserve">Массалов Ілля Олександрович </t>
  </si>
  <si>
    <t>Теорія</t>
  </si>
  <si>
    <t>Заочка</t>
  </si>
  <si>
    <t>Семенкова Анастасія</t>
  </si>
  <si>
    <t>Процак Рената</t>
  </si>
  <si>
    <t>ІСТ</t>
  </si>
  <si>
    <t>відмінно</t>
  </si>
  <si>
    <t>незадовільно</t>
  </si>
  <si>
    <t>задовільно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</si>
</sst>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_₴_-;\-* #,##0_₴_-;_-* &quot;-&quot;_₴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[$€-2]\ #,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0"/>
      <name val="Arial Cyr"/>
      <family val="2"/>
    </font>
    <font>
      <b/>
      <sz val="20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sz val="11"/>
      <color rgb="FF0000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49" fontId="49" fillId="0" borderId="13" xfId="0" applyNumberFormat="1" applyFont="1" applyBorder="1" applyAlignment="1">
      <alignment/>
    </xf>
    <xf numFmtId="0" fontId="44" fillId="0" borderId="0" xfId="0" applyFont="1" applyBorder="1" applyAlignment="1">
      <alignment/>
    </xf>
    <xf numFmtId="49" fontId="49" fillId="0" borderId="0" xfId="0" applyNumberFormat="1" applyFont="1" applyBorder="1" applyAlignment="1">
      <alignment/>
    </xf>
    <xf numFmtId="0" fontId="50" fillId="0" borderId="13" xfId="0" applyFont="1" applyBorder="1" applyAlignment="1">
      <alignment/>
    </xf>
    <xf numFmtId="49" fontId="49" fillId="32" borderId="13" xfId="0" applyNumberFormat="1" applyFont="1" applyFill="1" applyBorder="1" applyAlignment="1">
      <alignment/>
    </xf>
    <xf numFmtId="0" fontId="50" fillId="32" borderId="13" xfId="0" applyFont="1" applyFill="1" applyBorder="1" applyAlignment="1">
      <alignment/>
    </xf>
    <xf numFmtId="0" fontId="13" fillId="32" borderId="13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0" borderId="0" xfId="0" applyFont="1" applyAlignment="1">
      <alignment/>
    </xf>
    <xf numFmtId="0" fontId="51" fillId="32" borderId="13" xfId="0" applyFont="1" applyFill="1" applyBorder="1" applyAlignment="1">
      <alignment/>
    </xf>
    <xf numFmtId="0" fontId="51" fillId="0" borderId="13" xfId="0" applyFont="1" applyBorder="1" applyAlignment="1">
      <alignment/>
    </xf>
    <xf numFmtId="0" fontId="6" fillId="32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16</xdr:row>
      <xdr:rowOff>0</xdr:rowOff>
    </xdr:from>
    <xdr:ext cx="333375" cy="295275"/>
    <xdr:sp>
      <xdr:nvSpPr>
        <xdr:cNvPr id="1" name="AutoShape 1" descr="Аватар пользователя Москалевський Ігор Вадимович."/>
        <xdr:cNvSpPr>
          <a:spLocks noChangeAspect="1"/>
        </xdr:cNvSpPr>
      </xdr:nvSpPr>
      <xdr:spPr>
        <a:xfrm>
          <a:off x="428625" y="42195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33375" cy="304800"/>
    <xdr:sp>
      <xdr:nvSpPr>
        <xdr:cNvPr id="2" name="AutoShape 2" descr="Аватар пользователя Ушаков Микита Володимирович."/>
        <xdr:cNvSpPr>
          <a:spLocks noChangeAspect="1"/>
        </xdr:cNvSpPr>
      </xdr:nvSpPr>
      <xdr:spPr>
        <a:xfrm>
          <a:off x="428625" y="42195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552450</xdr:colOff>
      <xdr:row>14</xdr:row>
      <xdr:rowOff>0</xdr:rowOff>
    </xdr:from>
    <xdr:ext cx="333375" cy="304800"/>
    <xdr:sp>
      <xdr:nvSpPr>
        <xdr:cNvPr id="3" name="AutoShape 5" descr="Аватар пользователя Марієч Владислав Ігорович."/>
        <xdr:cNvSpPr>
          <a:spLocks noChangeAspect="1"/>
        </xdr:cNvSpPr>
      </xdr:nvSpPr>
      <xdr:spPr>
        <a:xfrm>
          <a:off x="981075" y="37433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</xdr:colOff>
      <xdr:row>18</xdr:row>
      <xdr:rowOff>95250</xdr:rowOff>
    </xdr:from>
    <xdr:ext cx="333375" cy="323850"/>
    <xdr:sp>
      <xdr:nvSpPr>
        <xdr:cNvPr id="4" name="AutoShape 9" descr="Аватар пользователя Кім Лариса Андріївна."/>
        <xdr:cNvSpPr>
          <a:spLocks noChangeAspect="1"/>
        </xdr:cNvSpPr>
      </xdr:nvSpPr>
      <xdr:spPr>
        <a:xfrm>
          <a:off x="438150" y="48482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33375" cy="295275"/>
    <xdr:sp>
      <xdr:nvSpPr>
        <xdr:cNvPr id="5" name="AutoShape 13" descr="Аватар пользователя Панченко Артем Юрійович."/>
        <xdr:cNvSpPr>
          <a:spLocks noChangeAspect="1"/>
        </xdr:cNvSpPr>
      </xdr:nvSpPr>
      <xdr:spPr>
        <a:xfrm>
          <a:off x="428625" y="42195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33375" cy="295275"/>
    <xdr:sp>
      <xdr:nvSpPr>
        <xdr:cNvPr id="6" name="AutoShape 18" descr="Аватар пользователя Іващенко Владислав Тимурович."/>
        <xdr:cNvSpPr>
          <a:spLocks noChangeAspect="1"/>
        </xdr:cNvSpPr>
      </xdr:nvSpPr>
      <xdr:spPr>
        <a:xfrm>
          <a:off x="428625" y="32670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33375" cy="295275"/>
    <xdr:sp>
      <xdr:nvSpPr>
        <xdr:cNvPr id="7" name="AutoShape 19" descr="Аватар пользователя Нікітін Даніїл Андрійович."/>
        <xdr:cNvSpPr>
          <a:spLocks noChangeAspect="1"/>
        </xdr:cNvSpPr>
      </xdr:nvSpPr>
      <xdr:spPr>
        <a:xfrm>
          <a:off x="428625" y="42195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8</xdr:row>
      <xdr:rowOff>0</xdr:rowOff>
    </xdr:from>
    <xdr:ext cx="342900" cy="381000"/>
    <xdr:sp>
      <xdr:nvSpPr>
        <xdr:cNvPr id="1" name="AutoShape 5" descr="Аватар пользователя Марієч Владислав Ігорович."/>
        <xdr:cNvSpPr>
          <a:spLocks noChangeAspect="1"/>
        </xdr:cNvSpPr>
      </xdr:nvSpPr>
      <xdr:spPr>
        <a:xfrm>
          <a:off x="1095375" y="1828800"/>
          <a:ext cx="3429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42900" cy="371475"/>
    <xdr:sp>
      <xdr:nvSpPr>
        <xdr:cNvPr id="2" name="AutoShape 18" descr="Аватар пользователя Іващенко Владислав Тимурович."/>
        <xdr:cNvSpPr>
          <a:spLocks noChangeAspect="1"/>
        </xdr:cNvSpPr>
      </xdr:nvSpPr>
      <xdr:spPr>
        <a:xfrm>
          <a:off x="542925" y="135255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</xdr:colOff>
      <xdr:row>11</xdr:row>
      <xdr:rowOff>95250</xdr:rowOff>
    </xdr:from>
    <xdr:ext cx="342900" cy="323850"/>
    <xdr:sp>
      <xdr:nvSpPr>
        <xdr:cNvPr id="3" name="AutoShape 9" descr="Аватар пользователя Кім Лариса Андріївна."/>
        <xdr:cNvSpPr>
          <a:spLocks noChangeAspect="1"/>
        </xdr:cNvSpPr>
      </xdr:nvSpPr>
      <xdr:spPr>
        <a:xfrm>
          <a:off x="552450" y="26384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145" zoomScaleNormal="145" zoomScaleSheetLayoutView="100" workbookViewId="0" topLeftCell="A6">
      <pane xSplit="2" topLeftCell="C1" activePane="topRight" state="frozen"/>
      <selection pane="topLeft" activeCell="A1" sqref="A1"/>
      <selection pane="topRight" activeCell="E11" sqref="E11"/>
    </sheetView>
  </sheetViews>
  <sheetFormatPr defaultColWidth="9.00390625" defaultRowHeight="12.75"/>
  <cols>
    <col min="1" max="1" width="5.625" style="3" customWidth="1"/>
    <col min="2" max="2" width="30.375" style="3" customWidth="1"/>
    <col min="3" max="3" width="10.375" style="3" customWidth="1"/>
    <col min="4" max="5" width="9.125" style="3" customWidth="1"/>
    <col min="6" max="6" width="11.125" style="3" customWidth="1"/>
    <col min="7" max="7" width="9.125" style="3" customWidth="1"/>
    <col min="8" max="8" width="14.375" style="3" customWidth="1"/>
    <col min="9" max="9" width="9.125" style="3" customWidth="1"/>
    <col min="10" max="10" width="14.00390625" style="3" customWidth="1"/>
    <col min="11" max="11" width="15.875" style="3" customWidth="1"/>
    <col min="12" max="12" width="13.125" style="3" customWidth="1"/>
    <col min="13" max="13" width="9.125" style="3" customWidth="1"/>
    <col min="14" max="14" width="12.375" style="3" customWidth="1"/>
    <col min="15" max="16384" width="9.125" style="3" customWidth="1"/>
  </cols>
  <sheetData>
    <row r="1" spans="1:18" ht="26.25">
      <c r="A1" s="1"/>
      <c r="B1" s="18" t="s">
        <v>12</v>
      </c>
      <c r="E1" s="16" t="s">
        <v>11</v>
      </c>
      <c r="K1" s="22"/>
      <c r="L1" s="23"/>
      <c r="M1" s="21"/>
      <c r="N1" s="24"/>
      <c r="O1" s="25"/>
      <c r="P1" s="10"/>
      <c r="Q1" s="10"/>
      <c r="R1" s="10"/>
    </row>
    <row r="2" spans="1:18" ht="26.25" customHeight="1">
      <c r="A2" s="4"/>
      <c r="B2" s="2"/>
      <c r="C2" s="45" t="s">
        <v>9</v>
      </c>
      <c r="D2" s="45"/>
      <c r="E2" s="14">
        <v>60</v>
      </c>
      <c r="K2" s="26"/>
      <c r="L2" s="26"/>
      <c r="M2" s="21"/>
      <c r="N2" s="21"/>
      <c r="O2" s="21"/>
      <c r="P2" s="10"/>
      <c r="Q2" s="10"/>
      <c r="R2" s="10"/>
    </row>
    <row r="3" spans="1:18" ht="26.25" customHeight="1">
      <c r="A3" s="4"/>
      <c r="B3" s="2"/>
      <c r="C3" s="45" t="s">
        <v>10</v>
      </c>
      <c r="D3" s="45"/>
      <c r="E3" s="14">
        <v>40</v>
      </c>
      <c r="K3" s="26"/>
      <c r="L3" s="26"/>
      <c r="M3" s="21"/>
      <c r="N3" s="21"/>
      <c r="O3" s="21"/>
      <c r="P3" s="10"/>
      <c r="Q3" s="10"/>
      <c r="R3" s="10"/>
    </row>
    <row r="4" spans="1:18" ht="18.75" thickBot="1">
      <c r="A4" s="4"/>
      <c r="B4" s="2"/>
      <c r="C4" s="54" t="s">
        <v>13</v>
      </c>
      <c r="D4" s="54"/>
      <c r="E4" s="54"/>
      <c r="F4" s="54"/>
      <c r="G4" s="54"/>
      <c r="H4" s="54"/>
      <c r="I4" s="54"/>
      <c r="K4" s="26"/>
      <c r="L4" s="26"/>
      <c r="M4" s="21"/>
      <c r="N4" s="21"/>
      <c r="O4" s="21"/>
      <c r="P4" s="10"/>
      <c r="Q4" s="10"/>
      <c r="R4" s="10"/>
    </row>
    <row r="5" spans="1:18" ht="18.75" customHeight="1" thickBot="1">
      <c r="A5" s="5"/>
      <c r="B5" s="6"/>
      <c r="C5" s="55" t="s">
        <v>8</v>
      </c>
      <c r="D5" s="56"/>
      <c r="E5" s="56"/>
      <c r="F5" s="56"/>
      <c r="G5" s="56"/>
      <c r="H5" s="47"/>
      <c r="I5" s="48"/>
      <c r="K5" s="26"/>
      <c r="L5" s="26"/>
      <c r="M5" s="21"/>
      <c r="N5" s="21"/>
      <c r="O5" s="21"/>
      <c r="P5" s="10"/>
      <c r="Q5" s="10"/>
      <c r="R5" s="10"/>
    </row>
    <row r="6" spans="1:18" ht="18.75" thickBot="1">
      <c r="A6" s="5"/>
      <c r="B6" s="6"/>
      <c r="C6" s="57"/>
      <c r="D6" s="58"/>
      <c r="E6" s="58"/>
      <c r="F6" s="58"/>
      <c r="G6" s="58"/>
      <c r="H6" s="49"/>
      <c r="I6" s="50"/>
      <c r="K6" s="27"/>
      <c r="L6" s="21"/>
      <c r="M6" s="21"/>
      <c r="N6" s="21"/>
      <c r="O6" s="21"/>
      <c r="P6" s="10"/>
      <c r="Q6" s="10"/>
      <c r="R6" s="10"/>
    </row>
    <row r="7" spans="1:18" ht="18.75">
      <c r="A7" s="7"/>
      <c r="B7" s="12" t="s">
        <v>0</v>
      </c>
      <c r="C7" s="46" t="s">
        <v>7</v>
      </c>
      <c r="D7" s="46" t="s">
        <v>6</v>
      </c>
      <c r="E7" s="46" t="s">
        <v>5</v>
      </c>
      <c r="F7" s="46" t="s">
        <v>4</v>
      </c>
      <c r="G7" s="46" t="s">
        <v>22</v>
      </c>
      <c r="H7" s="51" t="s">
        <v>3</v>
      </c>
      <c r="I7" s="52"/>
      <c r="J7" s="53"/>
      <c r="K7" s="27"/>
      <c r="L7" s="21"/>
      <c r="M7" s="21"/>
      <c r="N7" s="21"/>
      <c r="O7" s="21"/>
      <c r="P7" s="10"/>
      <c r="Q7" s="10"/>
      <c r="R7" s="10"/>
    </row>
    <row r="8" spans="1:18" ht="18.75">
      <c r="A8" s="7"/>
      <c r="B8" s="13"/>
      <c r="C8" s="46"/>
      <c r="D8" s="46"/>
      <c r="E8" s="46"/>
      <c r="F8" s="46"/>
      <c r="G8" s="46"/>
      <c r="H8" s="15" t="s">
        <v>2</v>
      </c>
      <c r="I8" s="30" t="s">
        <v>1</v>
      </c>
      <c r="J8" s="53"/>
      <c r="K8" s="28"/>
      <c r="L8" s="17"/>
      <c r="M8" s="17"/>
      <c r="N8" s="17"/>
      <c r="O8" s="9"/>
      <c r="P8" s="10"/>
      <c r="Q8" s="10"/>
      <c r="R8" s="10"/>
    </row>
    <row r="9" spans="1:10" s="39" customFormat="1" ht="18.75">
      <c r="A9" s="35">
        <v>1</v>
      </c>
      <c r="B9" s="36" t="s">
        <v>14</v>
      </c>
      <c r="C9" s="37">
        <v>4.8</v>
      </c>
      <c r="D9" s="37">
        <v>4.95</v>
      </c>
      <c r="E9" s="37">
        <v>4.7</v>
      </c>
      <c r="F9" s="37">
        <v>4.8</v>
      </c>
      <c r="G9" s="37">
        <v>4.7</v>
      </c>
      <c r="H9" s="37" t="str">
        <f>IF(I9&lt;60,"незадовільно",IF(I9&lt;74,"задовільно",IF(I9&lt;90,"добре","відмінно")))</f>
        <v>відмінно</v>
      </c>
      <c r="I9" s="37">
        <f>ROUND(IF(AVERAGE(C9:G9)=2,1,(AVERAGE(C9:F9)/5*$E$2+G9/5*$E$3)),0)</f>
        <v>95</v>
      </c>
      <c r="J9" s="38"/>
    </row>
    <row r="10" spans="1:10" ht="23.25" customHeight="1">
      <c r="A10" s="31">
        <v>2</v>
      </c>
      <c r="B10" s="34" t="s">
        <v>15</v>
      </c>
      <c r="C10" s="19">
        <v>4.5</v>
      </c>
      <c r="D10" s="19">
        <v>4.65</v>
      </c>
      <c r="E10" s="19">
        <v>4.7</v>
      </c>
      <c r="F10" s="19">
        <v>4.8</v>
      </c>
      <c r="G10" s="19">
        <v>4.3</v>
      </c>
      <c r="H10" s="19" t="str">
        <f>IF(I10&lt;60,"незадовільно",IF(I10&lt;74,"задовільно",IF(I10&lt;90,"добре","відмінно")))</f>
        <v>відмінно</v>
      </c>
      <c r="I10" s="19">
        <f aca="true" t="shared" si="0" ref="I10:I21">ROUND(IF(AVERAGE(C10:G10)=2,1,(AVERAGE(C10:F10)/5*$E$2+G10/5*$E$3)),0)</f>
        <v>90</v>
      </c>
      <c r="J10" s="29"/>
    </row>
    <row r="11" spans="1:10" ht="22.5" customHeight="1">
      <c r="A11" s="31">
        <v>3</v>
      </c>
      <c r="B11" s="34" t="s">
        <v>16</v>
      </c>
      <c r="C11" s="19">
        <v>3</v>
      </c>
      <c r="D11" s="19">
        <v>4.5</v>
      </c>
      <c r="E11" s="19">
        <v>3</v>
      </c>
      <c r="F11" s="19">
        <v>5</v>
      </c>
      <c r="G11" s="19">
        <v>2</v>
      </c>
      <c r="H11" s="19" t="str">
        <f>IF(I11&lt;60,"незадовільно",IF(I11&lt;74,"задовільно",IF(I11&lt;90,"добре","відмінно")))</f>
        <v>задовільно</v>
      </c>
      <c r="I11" s="19">
        <f t="shared" si="0"/>
        <v>63</v>
      </c>
      <c r="J11" s="29"/>
    </row>
    <row r="12" spans="1:10" ht="20.25" customHeight="1">
      <c r="A12" s="31">
        <v>4</v>
      </c>
      <c r="B12" s="34" t="s">
        <v>17</v>
      </c>
      <c r="C12" s="19">
        <v>4</v>
      </c>
      <c r="D12" s="19">
        <v>4.6</v>
      </c>
      <c r="E12" s="19">
        <v>4.8</v>
      </c>
      <c r="F12" s="19">
        <v>4.8</v>
      </c>
      <c r="G12" s="19">
        <v>4.6</v>
      </c>
      <c r="H12" s="19" t="str">
        <f>IF(I12&lt;60,"незадовільно",IF(I12&lt;74,"задовільно",IF(I12&lt;90,"добре","відмінно")))</f>
        <v>відмінно</v>
      </c>
      <c r="I12" s="19">
        <f t="shared" si="0"/>
        <v>91</v>
      </c>
      <c r="J12" s="29"/>
    </row>
    <row r="13" spans="1:10" ht="18.75">
      <c r="A13" s="31">
        <v>5</v>
      </c>
      <c r="B13" s="34" t="s">
        <v>18</v>
      </c>
      <c r="C13" s="19">
        <v>3.5</v>
      </c>
      <c r="D13" s="19">
        <v>4.5</v>
      </c>
      <c r="E13" s="19">
        <v>4.4</v>
      </c>
      <c r="F13" s="19">
        <v>4.9</v>
      </c>
      <c r="G13" s="19">
        <v>2</v>
      </c>
      <c r="H13" s="19" t="str">
        <f>IF(I13&lt;60,"незадовільно",IF(I13&lt;74,"задовільно",IF(I13&lt;90,"добре","відмінно")))</f>
        <v>задовільно</v>
      </c>
      <c r="I13" s="19">
        <f t="shared" si="0"/>
        <v>68</v>
      </c>
      <c r="J13" s="29"/>
    </row>
    <row r="14" spans="1:10" ht="18.75" customHeight="1">
      <c r="A14" s="31">
        <v>6</v>
      </c>
      <c r="B14" s="34" t="s">
        <v>19</v>
      </c>
      <c r="C14" s="19">
        <v>4.7</v>
      </c>
      <c r="D14" s="19">
        <v>4.75</v>
      </c>
      <c r="E14" s="19">
        <v>4.8</v>
      </c>
      <c r="F14" s="19">
        <v>5</v>
      </c>
      <c r="G14" s="19">
        <v>4.8</v>
      </c>
      <c r="H14" s="19" t="str">
        <f aca="true" t="shared" si="1" ref="H14:H21">IF(I14&lt;60,"незадовільно",IF(I14&lt;74,"задовільно",IF(I14&lt;90,"добре","відмінно")))</f>
        <v>відмінно</v>
      </c>
      <c r="I14" s="19">
        <f t="shared" si="0"/>
        <v>96</v>
      </c>
      <c r="J14" s="29"/>
    </row>
    <row r="15" spans="1:10" ht="18.75">
      <c r="A15" s="31">
        <v>7</v>
      </c>
      <c r="B15" s="34" t="s">
        <v>20</v>
      </c>
      <c r="C15" s="19">
        <v>4.6</v>
      </c>
      <c r="D15" s="19">
        <v>4.7</v>
      </c>
      <c r="E15" s="19">
        <v>4.45</v>
      </c>
      <c r="F15" s="19">
        <v>5</v>
      </c>
      <c r="G15" s="19">
        <v>4.8</v>
      </c>
      <c r="H15" s="19" t="str">
        <f t="shared" si="1"/>
        <v>відмінно</v>
      </c>
      <c r="I15" s="19">
        <f t="shared" si="0"/>
        <v>95</v>
      </c>
      <c r="J15" s="29"/>
    </row>
    <row r="16" spans="1:10" ht="18.75">
      <c r="A16" s="31">
        <v>8</v>
      </c>
      <c r="B16" s="34" t="s">
        <v>21</v>
      </c>
      <c r="C16" s="19">
        <v>3.8</v>
      </c>
      <c r="D16" s="19">
        <v>3.8</v>
      </c>
      <c r="E16" s="19">
        <v>2</v>
      </c>
      <c r="F16" s="19">
        <v>4.9</v>
      </c>
      <c r="G16" s="19">
        <v>3.5</v>
      </c>
      <c r="H16" s="19" t="str">
        <f t="shared" si="1"/>
        <v>задовільно</v>
      </c>
      <c r="I16" s="19">
        <f t="shared" si="0"/>
        <v>72</v>
      </c>
      <c r="J16" s="29"/>
    </row>
    <row r="17" spans="1:10" ht="18.75">
      <c r="A17" s="31">
        <v>9</v>
      </c>
      <c r="B17" s="31"/>
      <c r="C17" s="19">
        <v>2</v>
      </c>
      <c r="D17" s="19">
        <v>2</v>
      </c>
      <c r="E17" s="19">
        <v>2</v>
      </c>
      <c r="F17" s="19">
        <v>2</v>
      </c>
      <c r="G17" s="19">
        <v>2</v>
      </c>
      <c r="H17" s="19" t="str">
        <f t="shared" si="1"/>
        <v>незадовільно</v>
      </c>
      <c r="I17" s="19">
        <f t="shared" si="0"/>
        <v>1</v>
      </c>
      <c r="J17" s="29"/>
    </row>
    <row r="18" spans="1:10" ht="23.25" customHeight="1">
      <c r="A18" s="31">
        <v>10</v>
      </c>
      <c r="B18" s="31"/>
      <c r="C18" s="19">
        <v>2</v>
      </c>
      <c r="D18" s="19">
        <v>2</v>
      </c>
      <c r="E18" s="19">
        <v>2</v>
      </c>
      <c r="F18" s="19">
        <v>2</v>
      </c>
      <c r="G18" s="19">
        <v>2</v>
      </c>
      <c r="H18" s="19" t="str">
        <f t="shared" si="1"/>
        <v>незадовільно</v>
      </c>
      <c r="I18" s="19">
        <f t="shared" si="0"/>
        <v>1</v>
      </c>
      <c r="J18" s="29"/>
    </row>
    <row r="19" spans="1:10" ht="18.75">
      <c r="A19" s="31">
        <v>11</v>
      </c>
      <c r="B19" s="31" t="s">
        <v>23</v>
      </c>
      <c r="C19" s="19">
        <v>2</v>
      </c>
      <c r="D19" s="19">
        <v>2</v>
      </c>
      <c r="E19" s="19">
        <v>2</v>
      </c>
      <c r="F19" s="19">
        <v>2</v>
      </c>
      <c r="G19" s="19">
        <v>2</v>
      </c>
      <c r="H19" s="19" t="str">
        <f t="shared" si="1"/>
        <v>незадовільно</v>
      </c>
      <c r="I19" s="19">
        <f t="shared" si="0"/>
        <v>1</v>
      </c>
      <c r="J19" s="29"/>
    </row>
    <row r="20" spans="1:10" ht="18.75">
      <c r="A20" s="31">
        <v>12</v>
      </c>
      <c r="B20" s="31" t="s">
        <v>24</v>
      </c>
      <c r="C20" s="19">
        <v>2</v>
      </c>
      <c r="D20" s="19">
        <v>2</v>
      </c>
      <c r="E20" s="19">
        <v>5</v>
      </c>
      <c r="F20" s="19">
        <v>2</v>
      </c>
      <c r="G20" s="19">
        <v>5</v>
      </c>
      <c r="H20" s="19" t="str">
        <f t="shared" si="1"/>
        <v>задовільно</v>
      </c>
      <c r="I20" s="19">
        <f>ROUND(IF(AVERAGE(C20:G20)=2,1,(AVERAGE(C20:F20)/5*$E$2+G20/5*$E$3)),0)</f>
        <v>73</v>
      </c>
      <c r="J20" s="29"/>
    </row>
    <row r="21" spans="1:10" ht="18.75">
      <c r="A21" s="31">
        <v>13</v>
      </c>
      <c r="B21" s="31" t="s">
        <v>25</v>
      </c>
      <c r="C21" s="19">
        <v>5</v>
      </c>
      <c r="D21" s="19">
        <v>4</v>
      </c>
      <c r="E21" s="19">
        <v>4.42</v>
      </c>
      <c r="F21" s="19">
        <v>5</v>
      </c>
      <c r="G21" s="19">
        <v>2</v>
      </c>
      <c r="H21" s="19" t="str">
        <f t="shared" si="1"/>
        <v>задовільно</v>
      </c>
      <c r="I21" s="19">
        <f t="shared" si="0"/>
        <v>71</v>
      </c>
      <c r="J21" s="29"/>
    </row>
    <row r="22" spans="1:10" ht="18.75">
      <c r="A22" s="31">
        <v>14</v>
      </c>
      <c r="B22" s="31"/>
      <c r="C22" s="19"/>
      <c r="D22" s="19"/>
      <c r="E22" s="19"/>
      <c r="F22" s="19"/>
      <c r="G22" s="19"/>
      <c r="H22" s="19"/>
      <c r="I22" s="19"/>
      <c r="J22" s="29"/>
    </row>
    <row r="23" spans="1:10" ht="21" customHeight="1">
      <c r="A23" s="21"/>
      <c r="B23" s="21"/>
      <c r="C23" s="20"/>
      <c r="D23" s="20"/>
      <c r="E23" s="20"/>
      <c r="F23" s="20"/>
      <c r="G23" s="20"/>
      <c r="H23" s="20"/>
      <c r="I23" s="20"/>
      <c r="J23" s="10"/>
    </row>
    <row r="24" spans="1:9" ht="21" customHeight="1">
      <c r="A24" s="21"/>
      <c r="B24" s="21"/>
      <c r="C24" s="20"/>
      <c r="D24" s="20"/>
      <c r="E24" s="20"/>
      <c r="F24" s="20"/>
      <c r="G24" s="20"/>
      <c r="H24" s="20"/>
      <c r="I24" s="20"/>
    </row>
    <row r="25" spans="1:9" ht="20.25">
      <c r="A25" s="8"/>
      <c r="B25" s="11"/>
      <c r="C25" s="8"/>
      <c r="D25" s="9"/>
      <c r="E25" s="9"/>
      <c r="F25" s="9"/>
      <c r="G25" s="9"/>
      <c r="H25" s="10"/>
      <c r="I25" s="10"/>
    </row>
    <row r="26" spans="1:9" ht="15.75">
      <c r="A26" s="21"/>
      <c r="B26" s="32"/>
      <c r="C26" s="20"/>
      <c r="D26" s="20"/>
      <c r="E26" s="20"/>
      <c r="F26" s="20"/>
      <c r="G26" s="20"/>
      <c r="H26" s="20"/>
      <c r="I26" s="20"/>
    </row>
    <row r="27" spans="1:9" ht="18.75">
      <c r="A27" s="33"/>
      <c r="B27" s="33"/>
      <c r="C27" s="20"/>
      <c r="D27" s="20"/>
      <c r="E27" s="20"/>
      <c r="F27" s="20"/>
      <c r="G27" s="20"/>
      <c r="H27" s="20"/>
      <c r="I27" s="20"/>
    </row>
    <row r="28" spans="1:9" ht="18.75">
      <c r="A28" s="33"/>
      <c r="B28" s="33"/>
      <c r="C28" s="20"/>
      <c r="D28" s="20"/>
      <c r="E28" s="20"/>
      <c r="F28" s="20"/>
      <c r="G28" s="20"/>
      <c r="H28" s="20"/>
      <c r="I28" s="20"/>
    </row>
    <row r="29" spans="1:9" ht="18.75">
      <c r="A29" s="33"/>
      <c r="B29" s="33"/>
      <c r="C29" s="20"/>
      <c r="D29" s="20"/>
      <c r="E29" s="20"/>
      <c r="F29" s="20"/>
      <c r="G29" s="20"/>
      <c r="H29" s="20"/>
      <c r="I29" s="20"/>
    </row>
    <row r="30" spans="1:9" ht="15">
      <c r="A30" s="21"/>
      <c r="B30" s="32"/>
      <c r="C30" s="10"/>
      <c r="D30" s="10"/>
      <c r="E30" s="10"/>
      <c r="F30" s="10"/>
      <c r="G30" s="10"/>
      <c r="H30" s="10"/>
      <c r="I30" s="10"/>
    </row>
    <row r="31" spans="1:9" ht="18.75">
      <c r="A31" s="33"/>
      <c r="B31" s="33"/>
      <c r="C31" s="20"/>
      <c r="D31" s="20"/>
      <c r="E31" s="20"/>
      <c r="F31" s="20"/>
      <c r="G31" s="20"/>
      <c r="H31" s="20"/>
      <c r="I31" s="20"/>
    </row>
    <row r="32" spans="1:9" ht="15">
      <c r="A32" s="21"/>
      <c r="B32" s="32"/>
      <c r="C32" s="10"/>
      <c r="D32" s="10"/>
      <c r="E32" s="10"/>
      <c r="F32" s="10"/>
      <c r="G32" s="10"/>
      <c r="H32" s="10"/>
      <c r="I32" s="10"/>
    </row>
    <row r="33" spans="1:9" ht="18.75">
      <c r="A33" s="33"/>
      <c r="B33" s="33"/>
      <c r="C33" s="20"/>
      <c r="D33" s="20"/>
      <c r="E33" s="20"/>
      <c r="F33" s="20"/>
      <c r="G33" s="20"/>
      <c r="H33" s="20"/>
      <c r="I33" s="20"/>
    </row>
    <row r="34" spans="1:9" ht="18.75">
      <c r="A34" s="33"/>
      <c r="B34" s="33"/>
      <c r="C34" s="20"/>
      <c r="D34" s="20"/>
      <c r="E34" s="20"/>
      <c r="F34" s="20"/>
      <c r="G34" s="20"/>
      <c r="H34" s="20"/>
      <c r="I34" s="20"/>
    </row>
  </sheetData>
  <sheetProtection/>
  <mergeCells count="12">
    <mergeCell ref="H5:I6"/>
    <mergeCell ref="C7:C8"/>
    <mergeCell ref="H7:I7"/>
    <mergeCell ref="J7:J8"/>
    <mergeCell ref="C4:I4"/>
    <mergeCell ref="C5:G6"/>
    <mergeCell ref="C2:D2"/>
    <mergeCell ref="C3:D3"/>
    <mergeCell ref="E7:E8"/>
    <mergeCell ref="F7:F8"/>
    <mergeCell ref="D7:D8"/>
    <mergeCell ref="G7:G8"/>
  </mergeCells>
  <printOptions/>
  <pageMargins left="0.75" right="0.75" top="1" bottom="1" header="0.5" footer="0.5"/>
  <pageSetup horizontalDpi="600" verticalDpi="600" orientation="landscape" paperSize="9" scale="70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9" sqref="C19"/>
    </sheetView>
  </sheetViews>
  <sheetFormatPr defaultColWidth="7.125" defaultRowHeight="12.75"/>
  <cols>
    <col min="1" max="1" width="7.125" style="40" customWidth="1"/>
    <col min="2" max="2" width="36.75390625" style="40" customWidth="1"/>
    <col min="3" max="3" width="17.125" style="40" customWidth="1"/>
    <col min="4" max="4" width="11.125" style="40" customWidth="1"/>
    <col min="5" max="16384" width="7.125" style="40" customWidth="1"/>
  </cols>
  <sheetData>
    <row r="1" ht="18.75">
      <c r="B1" s="40" t="s">
        <v>26</v>
      </c>
    </row>
    <row r="3" spans="1:4" ht="18.75">
      <c r="A3" s="35">
        <v>1</v>
      </c>
      <c r="B3" s="41" t="s">
        <v>14</v>
      </c>
      <c r="C3" s="43" t="s">
        <v>27</v>
      </c>
      <c r="D3" s="43">
        <v>95</v>
      </c>
    </row>
    <row r="4" spans="1:4" ht="18.75">
      <c r="A4" s="31">
        <v>2</v>
      </c>
      <c r="B4" s="42" t="s">
        <v>15</v>
      </c>
      <c r="C4" s="44" t="s">
        <v>27</v>
      </c>
      <c r="D4" s="44">
        <v>90</v>
      </c>
    </row>
    <row r="5" spans="1:4" ht="18.75">
      <c r="A5" s="31">
        <v>3</v>
      </c>
      <c r="B5" s="42" t="s">
        <v>16</v>
      </c>
      <c r="C5" s="44" t="s">
        <v>28</v>
      </c>
      <c r="D5" s="44">
        <v>1</v>
      </c>
    </row>
    <row r="6" spans="1:4" ht="18.75">
      <c r="A6" s="31">
        <v>4</v>
      </c>
      <c r="B6" s="42" t="s">
        <v>17</v>
      </c>
      <c r="C6" s="44" t="s">
        <v>27</v>
      </c>
      <c r="D6" s="44">
        <v>91</v>
      </c>
    </row>
    <row r="7" spans="1:4" ht="18.75">
      <c r="A7" s="31">
        <v>5</v>
      </c>
      <c r="B7" s="42" t="s">
        <v>18</v>
      </c>
      <c r="C7" s="44" t="s">
        <v>29</v>
      </c>
      <c r="D7" s="44">
        <v>68</v>
      </c>
    </row>
    <row r="8" spans="1:4" ht="18.75">
      <c r="A8" s="31">
        <v>6</v>
      </c>
      <c r="B8" s="42" t="s">
        <v>19</v>
      </c>
      <c r="C8" s="44" t="s">
        <v>27</v>
      </c>
      <c r="D8" s="44">
        <v>96</v>
      </c>
    </row>
    <row r="9" spans="1:4" ht="18.75">
      <c r="A9" s="31">
        <v>7</v>
      </c>
      <c r="B9" s="42" t="s">
        <v>20</v>
      </c>
      <c r="C9" s="44" t="s">
        <v>27</v>
      </c>
      <c r="D9" s="44">
        <v>95</v>
      </c>
    </row>
    <row r="10" spans="1:4" ht="18.75">
      <c r="A10" s="31">
        <v>8</v>
      </c>
      <c r="B10" s="42" t="s">
        <v>21</v>
      </c>
      <c r="C10" s="44" t="s">
        <v>29</v>
      </c>
      <c r="D10" s="44">
        <v>72</v>
      </c>
    </row>
    <row r="11" spans="3:4" ht="18.75">
      <c r="C11" s="44"/>
      <c r="D11" s="44"/>
    </row>
    <row r="12" spans="1:2" ht="18.75">
      <c r="A12" s="31">
        <v>11</v>
      </c>
      <c r="B12" s="31" t="s">
        <v>23</v>
      </c>
    </row>
    <row r="13" spans="1:4" ht="18.75">
      <c r="A13" s="31">
        <v>12</v>
      </c>
      <c r="B13" s="31" t="s">
        <v>24</v>
      </c>
      <c r="C13" s="44" t="s">
        <v>29</v>
      </c>
      <c r="D13" s="44">
        <v>73</v>
      </c>
    </row>
    <row r="14" spans="1:4" ht="18.75">
      <c r="A14" s="31">
        <v>13</v>
      </c>
      <c r="B14" s="31" t="s">
        <v>25</v>
      </c>
      <c r="C14" s="44" t="s">
        <v>29</v>
      </c>
      <c r="D14" s="44">
        <v>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</dc:creator>
  <cp:keywords/>
  <dc:description/>
  <cp:lastModifiedBy>Пістунов Ігор Миколайович</cp:lastModifiedBy>
  <cp:lastPrinted>2023-12-07T06:18:46Z</cp:lastPrinted>
  <dcterms:created xsi:type="dcterms:W3CDTF">2012-08-15T07:41:51Z</dcterms:created>
  <dcterms:modified xsi:type="dcterms:W3CDTF">2023-12-07T08:13:18Z</dcterms:modified>
  <cp:category/>
  <cp:version/>
  <cp:contentType/>
  <cp:contentStatus/>
</cp:coreProperties>
</file>