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7" yWindow="32767" windowWidth="28800" windowHeight="11865" activeTab="0"/>
  </bookViews>
  <sheets>
    <sheet name="051м-23-1" sheetId="1" r:id="rId1"/>
  </sheets>
  <definedNames>
    <definedName name="_xlfn.AVERAGEIF" hidden="1">#NAME?</definedName>
    <definedName name="_xlfn.SINGLE" hidden="1">#NAME?</definedName>
    <definedName name="_xlnm.Print_Area" localSheetId="0">'051м-23-1'!$A$1:$U$13</definedName>
  </definedNames>
  <calcPr fullCalcOnLoad="1"/>
</workbook>
</file>

<file path=xl/sharedStrings.xml><?xml version="1.0" encoding="utf-8"?>
<sst xmlns="http://schemas.openxmlformats.org/spreadsheetml/2006/main" count="16" uniqueCount="16">
  <si>
    <t>Бали за відвідування</t>
  </si>
  <si>
    <t>Бали за лаби</t>
  </si>
  <si>
    <t>Бали за теоретичний курс</t>
  </si>
  <si>
    <t>Оцінки</t>
  </si>
  <si>
    <t>Національна</t>
  </si>
  <si>
    <t>Бальна</t>
  </si>
  <si>
    <t>Норма відвідувань за семестр</t>
  </si>
  <si>
    <t>№ п/п</t>
  </si>
  <si>
    <t>051м-23-1</t>
  </si>
  <si>
    <t xml:space="preserve">051м-23з-1 </t>
  </si>
  <si>
    <t>Дмитрієнко Дар`я Сергіївна</t>
  </si>
  <si>
    <t>Лапханов Ерік Олександрович</t>
  </si>
  <si>
    <t>Дмитрієнко Данило Олександрович</t>
  </si>
  <si>
    <t>Королик Андрій Вадимович</t>
  </si>
  <si>
    <t>Шаповалов Ігор Васильович</t>
  </si>
  <si>
    <t>ІНФОРМАЦІЙНІ СИТЕМИ В ЕКОНОМІЦІ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</si>
</sst>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63"/>
      <name val="Segoe UI"/>
      <family val="2"/>
    </font>
    <font>
      <sz val="14"/>
      <color indexed="63"/>
      <name val="Segoe U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242424"/>
      <name val="Segoe UI"/>
      <family val="2"/>
    </font>
    <font>
      <sz val="8"/>
      <color rgb="FF424242"/>
      <name val="Segoe UI"/>
      <family val="2"/>
    </font>
    <font>
      <sz val="14"/>
      <color rgb="FF242424"/>
      <name val="Segoe U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19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8" fillId="32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49" fontId="58" fillId="0" borderId="10" xfId="0" applyNumberFormat="1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333375" cy="295275"/>
    <xdr:sp>
      <xdr:nvSpPr>
        <xdr:cNvPr id="1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428625" y="63627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33375" cy="304800"/>
    <xdr:sp>
      <xdr:nvSpPr>
        <xdr:cNvPr id="2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428625" y="6362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13</xdr:row>
      <xdr:rowOff>0</xdr:rowOff>
    </xdr:from>
    <xdr:ext cx="333375" cy="304800"/>
    <xdr:sp>
      <xdr:nvSpPr>
        <xdr:cNvPr id="3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981075" y="37433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1000125</xdr:colOff>
      <xdr:row>31</xdr:row>
      <xdr:rowOff>0</xdr:rowOff>
    </xdr:from>
    <xdr:ext cx="333375" cy="304800"/>
    <xdr:sp>
      <xdr:nvSpPr>
        <xdr:cNvPr id="4" name="AutoShape 7" descr="Аватар пользователя Філіппов Артур Костянтинович."/>
        <xdr:cNvSpPr>
          <a:spLocks noChangeAspect="1"/>
        </xdr:cNvSpPr>
      </xdr:nvSpPr>
      <xdr:spPr>
        <a:xfrm>
          <a:off x="1428750" y="82867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57150</xdr:colOff>
      <xdr:row>31</xdr:row>
      <xdr:rowOff>219075</xdr:rowOff>
    </xdr:from>
    <xdr:ext cx="333375" cy="323850"/>
    <xdr:sp>
      <xdr:nvSpPr>
        <xdr:cNvPr id="5" name="AutoShape 9" descr="Аватар пользователя Кім Лариса Андріївна."/>
        <xdr:cNvSpPr>
          <a:spLocks noChangeAspect="1"/>
        </xdr:cNvSpPr>
      </xdr:nvSpPr>
      <xdr:spPr>
        <a:xfrm>
          <a:off x="8029575" y="85058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171450</xdr:colOff>
      <xdr:row>12</xdr:row>
      <xdr:rowOff>152400</xdr:rowOff>
    </xdr:from>
    <xdr:ext cx="342900" cy="314325"/>
    <xdr:sp>
      <xdr:nvSpPr>
        <xdr:cNvPr id="6" name="AutoShape 10" descr="Аватар пользователя Діченко Анастасія Олегівна."/>
        <xdr:cNvSpPr>
          <a:spLocks noChangeAspect="1"/>
        </xdr:cNvSpPr>
      </xdr:nvSpPr>
      <xdr:spPr>
        <a:xfrm>
          <a:off x="11715750" y="364807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600075</xdr:colOff>
      <xdr:row>29</xdr:row>
      <xdr:rowOff>9525</xdr:rowOff>
    </xdr:from>
    <xdr:ext cx="333375" cy="304800"/>
    <xdr:sp>
      <xdr:nvSpPr>
        <xdr:cNvPr id="7" name="AutoShape 11" descr="Аватар пользователя Суворов Кирило Олегович."/>
        <xdr:cNvSpPr>
          <a:spLocks noChangeAspect="1"/>
        </xdr:cNvSpPr>
      </xdr:nvSpPr>
      <xdr:spPr>
        <a:xfrm>
          <a:off x="1028700" y="7686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33375" cy="295275"/>
    <xdr:sp>
      <xdr:nvSpPr>
        <xdr:cNvPr id="8" name="AutoShape 13" descr="Аватар пользователя Панченко Артем Юрійович."/>
        <xdr:cNvSpPr>
          <a:spLocks noChangeAspect="1"/>
        </xdr:cNvSpPr>
      </xdr:nvSpPr>
      <xdr:spPr>
        <a:xfrm>
          <a:off x="428625" y="63627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33375" cy="295275"/>
    <xdr:sp>
      <xdr:nvSpPr>
        <xdr:cNvPr id="9" name="AutoShape 15" descr="Аватар пользователя Шульгач Сергій Сергійович."/>
        <xdr:cNvSpPr>
          <a:spLocks noChangeAspect="1"/>
        </xdr:cNvSpPr>
      </xdr:nvSpPr>
      <xdr:spPr>
        <a:xfrm>
          <a:off x="428625" y="82867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638175</xdr:colOff>
      <xdr:row>32</xdr:row>
      <xdr:rowOff>47625</xdr:rowOff>
    </xdr:from>
    <xdr:ext cx="333375" cy="295275"/>
    <xdr:sp>
      <xdr:nvSpPr>
        <xdr:cNvPr id="10" name="AutoShape 17" descr="Аватар пользователя Попов Єгор Павлович."/>
        <xdr:cNvSpPr>
          <a:spLocks noChangeAspect="1"/>
        </xdr:cNvSpPr>
      </xdr:nvSpPr>
      <xdr:spPr>
        <a:xfrm>
          <a:off x="10734675" y="86582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33375" cy="295275"/>
    <xdr:sp>
      <xdr:nvSpPr>
        <xdr:cNvPr id="11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428625" y="32480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33375" cy="295275"/>
    <xdr:sp>
      <xdr:nvSpPr>
        <xdr:cNvPr id="12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428625" y="63627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33375" cy="295275"/>
    <xdr:sp>
      <xdr:nvSpPr>
        <xdr:cNvPr id="13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428625" y="106108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33375" cy="304800"/>
    <xdr:sp>
      <xdr:nvSpPr>
        <xdr:cNvPr id="14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428625" y="106108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38</xdr:row>
      <xdr:rowOff>0</xdr:rowOff>
    </xdr:from>
    <xdr:ext cx="333375" cy="295275"/>
    <xdr:sp>
      <xdr:nvSpPr>
        <xdr:cNvPr id="15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981075" y="100965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1000125</xdr:colOff>
      <xdr:row>47</xdr:row>
      <xdr:rowOff>9525</xdr:rowOff>
    </xdr:from>
    <xdr:ext cx="333375" cy="304800"/>
    <xdr:sp>
      <xdr:nvSpPr>
        <xdr:cNvPr id="16" name="AutoShape 7" descr="Аватар пользователя Філіппов Артур Костянтинович."/>
        <xdr:cNvSpPr>
          <a:spLocks noChangeAspect="1"/>
        </xdr:cNvSpPr>
      </xdr:nvSpPr>
      <xdr:spPr>
        <a:xfrm>
          <a:off x="1428750" y="124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42</xdr:row>
      <xdr:rowOff>95250</xdr:rowOff>
    </xdr:from>
    <xdr:ext cx="333375" cy="323850"/>
    <xdr:sp>
      <xdr:nvSpPr>
        <xdr:cNvPr id="17" name="AutoShape 9" descr="Аватар пользователя Кім Лариса Андріївна."/>
        <xdr:cNvSpPr>
          <a:spLocks noChangeAspect="1"/>
        </xdr:cNvSpPr>
      </xdr:nvSpPr>
      <xdr:spPr>
        <a:xfrm>
          <a:off x="438150" y="112204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600075</xdr:colOff>
      <xdr:row>45</xdr:row>
      <xdr:rowOff>9525</xdr:rowOff>
    </xdr:from>
    <xdr:ext cx="333375" cy="304800"/>
    <xdr:sp>
      <xdr:nvSpPr>
        <xdr:cNvPr id="18" name="AutoShape 11" descr="Аватар пользователя Суворов Кирило Олегович."/>
        <xdr:cNvSpPr>
          <a:spLocks noChangeAspect="1"/>
        </xdr:cNvSpPr>
      </xdr:nvSpPr>
      <xdr:spPr>
        <a:xfrm>
          <a:off x="1028700" y="119062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33375" cy="295275"/>
    <xdr:sp>
      <xdr:nvSpPr>
        <xdr:cNvPr id="19" name="AutoShape 13" descr="Аватар пользователя Панченко Артем Юрійович."/>
        <xdr:cNvSpPr>
          <a:spLocks noChangeAspect="1"/>
        </xdr:cNvSpPr>
      </xdr:nvSpPr>
      <xdr:spPr>
        <a:xfrm>
          <a:off x="428625" y="106108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33375" cy="295275"/>
    <xdr:sp>
      <xdr:nvSpPr>
        <xdr:cNvPr id="20" name="AutoShape 15" descr="Аватар пользователя Шульгач Сергій Сергійович."/>
        <xdr:cNvSpPr>
          <a:spLocks noChangeAspect="1"/>
        </xdr:cNvSpPr>
      </xdr:nvSpPr>
      <xdr:spPr>
        <a:xfrm>
          <a:off x="428625" y="127158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33375" cy="295275"/>
    <xdr:sp>
      <xdr:nvSpPr>
        <xdr:cNvPr id="21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428625" y="95821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33375" cy="295275"/>
    <xdr:sp>
      <xdr:nvSpPr>
        <xdr:cNvPr id="22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428625" y="106108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85" zoomScaleNormal="85" zoomScaleSheetLayoutView="100" workbookViewId="0" topLeftCell="A1">
      <selection activeCell="E9" sqref="E9"/>
    </sheetView>
  </sheetViews>
  <sheetFormatPr defaultColWidth="9.00390625" defaultRowHeight="12.75"/>
  <cols>
    <col min="1" max="1" width="5.625" style="34" customWidth="1"/>
    <col min="2" max="2" width="47.25390625" style="0" customWidth="1"/>
    <col min="3" max="5" width="11.25390625" style="0" customWidth="1"/>
    <col min="6" max="6" width="18.00390625" style="0" customWidth="1"/>
    <col min="7" max="7" width="15.125" style="0" customWidth="1"/>
    <col min="8" max="8" width="12.75390625" style="0" customWidth="1"/>
    <col min="9" max="9" width="19.00390625" style="0" customWidth="1"/>
    <col min="10" max="10" width="15.625" style="0" customWidth="1"/>
    <col min="11" max="11" width="16.125" style="0" customWidth="1"/>
    <col min="12" max="12" width="17.625" style="0" customWidth="1"/>
    <col min="13" max="13" width="12.625" style="0" customWidth="1"/>
    <col min="15" max="15" width="12.375" style="0" customWidth="1"/>
    <col min="16" max="16" width="10.125" style="0" customWidth="1"/>
    <col min="17" max="17" width="9.75390625" style="0" customWidth="1"/>
    <col min="18" max="18" width="9.125" style="0" customWidth="1"/>
    <col min="19" max="19" width="15.625" style="0" customWidth="1"/>
    <col min="20" max="20" width="10.625" style="0" bestFit="1" customWidth="1"/>
  </cols>
  <sheetData>
    <row r="1" spans="1:13" ht="26.25">
      <c r="A1" s="37" t="s">
        <v>15</v>
      </c>
      <c r="B1" s="2"/>
      <c r="C1" s="17"/>
      <c r="D1" s="17"/>
      <c r="E1" s="17"/>
      <c r="I1" s="23"/>
      <c r="J1" s="8"/>
      <c r="K1" s="14"/>
      <c r="L1" s="24"/>
      <c r="M1" s="25"/>
    </row>
    <row r="2" spans="2:13" ht="26.25" customHeight="1">
      <c r="B2" s="1"/>
      <c r="F2" s="64" t="s">
        <v>0</v>
      </c>
      <c r="G2" s="65"/>
      <c r="H2" s="66"/>
      <c r="I2" s="3">
        <f>I5</f>
        <v>0</v>
      </c>
      <c r="J2" s="26"/>
      <c r="K2" s="14"/>
      <c r="L2" s="14"/>
      <c r="M2" s="14"/>
    </row>
    <row r="3" spans="2:13" ht="26.25" customHeight="1">
      <c r="B3" s="1"/>
      <c r="F3" s="64" t="s">
        <v>1</v>
      </c>
      <c r="G3" s="65"/>
      <c r="H3" s="66"/>
      <c r="I3" s="3">
        <v>100</v>
      </c>
      <c r="J3" s="26"/>
      <c r="K3" s="14"/>
      <c r="L3" s="14"/>
      <c r="M3" s="14"/>
    </row>
    <row r="4" spans="2:13" ht="18.75">
      <c r="B4" s="1"/>
      <c r="F4" s="64" t="s">
        <v>2</v>
      </c>
      <c r="G4" s="65"/>
      <c r="H4" s="66"/>
      <c r="I4" s="3">
        <f>100-I3-I2</f>
        <v>0</v>
      </c>
      <c r="J4" s="26"/>
      <c r="K4" s="14"/>
      <c r="L4" s="14"/>
      <c r="M4" s="14"/>
    </row>
    <row r="5" spans="2:13" ht="19.5" thickBot="1">
      <c r="B5" s="1"/>
      <c r="F5" s="4" t="s">
        <v>6</v>
      </c>
      <c r="G5" s="5"/>
      <c r="H5" s="5"/>
      <c r="I5" s="6">
        <v>0</v>
      </c>
      <c r="J5" s="26"/>
      <c r="K5" s="14"/>
      <c r="L5" s="14"/>
      <c r="M5" s="14"/>
    </row>
    <row r="6" spans="1:21" ht="26.25" customHeight="1">
      <c r="A6" s="60" t="s">
        <v>7</v>
      </c>
      <c r="B6" s="62" t="s">
        <v>8</v>
      </c>
      <c r="C6" s="67"/>
      <c r="D6" s="67"/>
      <c r="E6" s="67"/>
      <c r="F6" s="71" t="s">
        <v>3</v>
      </c>
      <c r="G6" s="72"/>
      <c r="H6" s="70"/>
      <c r="I6" s="27"/>
      <c r="J6" s="14"/>
      <c r="K6" s="14"/>
      <c r="L6" s="14"/>
      <c r="M6" s="14"/>
      <c r="N6" s="70"/>
      <c r="O6" s="68"/>
      <c r="P6" s="68"/>
      <c r="Q6" s="68"/>
      <c r="R6" s="69"/>
      <c r="S6" s="68"/>
      <c r="T6" s="68"/>
      <c r="U6" s="68"/>
    </row>
    <row r="7" spans="1:21" ht="23.25" customHeight="1" thickBot="1">
      <c r="A7" s="61"/>
      <c r="B7" s="63"/>
      <c r="C7" s="18">
        <v>1</v>
      </c>
      <c r="D7" s="18">
        <v>2</v>
      </c>
      <c r="E7" s="18">
        <v>3</v>
      </c>
      <c r="F7" s="19" t="s">
        <v>4</v>
      </c>
      <c r="G7" s="21" t="s">
        <v>5</v>
      </c>
      <c r="H7" s="70"/>
      <c r="I7" s="27"/>
      <c r="J7" s="14"/>
      <c r="K7" s="14"/>
      <c r="L7" s="14"/>
      <c r="M7" s="14"/>
      <c r="N7" s="70"/>
      <c r="O7" s="8"/>
      <c r="P7" s="8"/>
      <c r="Q7" s="8"/>
      <c r="R7" s="69"/>
      <c r="S7" s="8"/>
      <c r="T7" s="8"/>
      <c r="U7" s="8"/>
    </row>
    <row r="8" spans="1:21" ht="23.25" customHeight="1" thickBot="1">
      <c r="A8" s="49">
        <v>1</v>
      </c>
      <c r="B8" s="54" t="s">
        <v>12</v>
      </c>
      <c r="C8" s="51">
        <v>2</v>
      </c>
      <c r="D8" s="11">
        <v>2</v>
      </c>
      <c r="E8" s="11">
        <v>2</v>
      </c>
      <c r="F8" s="20" t="str">
        <f aca="true" t="shared" si="0" ref="F8:F14">IF(G8=1,"Не з'явився",IF(G8&lt;60,"Незадовільно",IF(G8&lt;74,"Задовільно",IF(G8&lt;90,"Добре","Відмінно"))))</f>
        <v>Не з'явився</v>
      </c>
      <c r="G8" s="22">
        <f>IF(AVERAGE(C8:E8)=2,1,ROUND($I$3*AVERAGE(C8:E8)/5,0))</f>
        <v>1</v>
      </c>
      <c r="H8" s="7"/>
      <c r="I8" s="16"/>
      <c r="J8" s="13"/>
      <c r="K8" s="13"/>
      <c r="L8" s="13"/>
      <c r="M8" s="9"/>
      <c r="N8" s="9"/>
      <c r="O8" s="10"/>
      <c r="P8" s="10"/>
      <c r="Q8" s="9"/>
      <c r="R8" s="10"/>
      <c r="S8" s="10"/>
      <c r="T8" s="10"/>
      <c r="U8" s="9"/>
    </row>
    <row r="9" spans="1:21" ht="23.25" customHeight="1" thickBot="1">
      <c r="A9" s="50">
        <v>2</v>
      </c>
      <c r="B9" s="54" t="s">
        <v>13</v>
      </c>
      <c r="C9" s="51">
        <v>2</v>
      </c>
      <c r="D9" s="11">
        <v>2</v>
      </c>
      <c r="E9" s="11">
        <v>2</v>
      </c>
      <c r="F9" s="20" t="str">
        <f t="shared" si="0"/>
        <v>Не з'явився</v>
      </c>
      <c r="G9" s="22">
        <f>IF(AVERAGE(C9:E9)=2,1,ROUND($I$3*AVERAGE(C9:E9)/5,0))</f>
        <v>1</v>
      </c>
      <c r="H9" s="7"/>
      <c r="I9" s="16"/>
      <c r="J9" s="13"/>
      <c r="K9" s="13"/>
      <c r="L9" s="13"/>
      <c r="M9" s="9"/>
      <c r="N9" s="9"/>
      <c r="O9" s="10"/>
      <c r="P9" s="10"/>
      <c r="Q9" s="9"/>
      <c r="R9" s="10"/>
      <c r="S9" s="10"/>
      <c r="T9" s="10"/>
      <c r="U9" s="9"/>
    </row>
    <row r="10" spans="1:21" ht="19.5" thickBot="1">
      <c r="A10" s="50">
        <v>3</v>
      </c>
      <c r="B10" s="54" t="s">
        <v>14</v>
      </c>
      <c r="C10" s="51">
        <v>2</v>
      </c>
      <c r="D10" s="11">
        <v>2</v>
      </c>
      <c r="E10" s="11">
        <v>2</v>
      </c>
      <c r="F10" s="20" t="str">
        <f t="shared" si="0"/>
        <v>Не з'явився</v>
      </c>
      <c r="G10" s="22">
        <f>IF(AVERAGE(C10:E10)=2,1,ROUND($I$3*AVERAGE(C10:E10)/5,0))</f>
        <v>1</v>
      </c>
      <c r="H10" s="7"/>
      <c r="I10" s="9"/>
      <c r="J10" s="9"/>
      <c r="K10" s="9"/>
      <c r="L10" s="9"/>
      <c r="M10" s="9"/>
      <c r="N10" s="9"/>
      <c r="O10" s="10"/>
      <c r="P10" s="10"/>
      <c r="Q10" s="9"/>
      <c r="R10" s="10"/>
      <c r="S10" s="10"/>
      <c r="T10" s="10"/>
      <c r="U10" s="9"/>
    </row>
    <row r="11" spans="1:21" ht="23.25" customHeight="1" thickBot="1">
      <c r="A11" s="50">
        <v>4</v>
      </c>
      <c r="B11" s="53"/>
      <c r="C11" s="51">
        <v>2</v>
      </c>
      <c r="D11" s="11">
        <v>2</v>
      </c>
      <c r="E11" s="11">
        <v>2</v>
      </c>
      <c r="F11" s="20" t="str">
        <f t="shared" si="0"/>
        <v>Не з'явився</v>
      </c>
      <c r="G11" s="22">
        <f>IF(AVERAGE(C11:E11)=2,1,ROUND($I$3*AVERAGE(C11:E11)/5,0))</f>
        <v>1</v>
      </c>
      <c r="H11" s="7"/>
      <c r="I11" s="9"/>
      <c r="J11" s="30"/>
      <c r="K11" s="9"/>
      <c r="L11" s="9"/>
      <c r="M11" s="9"/>
      <c r="N11" s="9"/>
      <c r="O11" s="10"/>
      <c r="P11" s="10"/>
      <c r="Q11" s="9"/>
      <c r="R11" s="10"/>
      <c r="S11" s="10"/>
      <c r="T11" s="10"/>
      <c r="U11" s="9"/>
    </row>
    <row r="12" spans="1:21" ht="19.5" thickBot="1">
      <c r="A12" s="48">
        <v>5</v>
      </c>
      <c r="B12" s="53"/>
      <c r="C12" s="51">
        <v>2</v>
      </c>
      <c r="D12" s="11">
        <v>2</v>
      </c>
      <c r="E12" s="11">
        <v>2</v>
      </c>
      <c r="F12" s="20" t="str">
        <f t="shared" si="0"/>
        <v>Не з'явився</v>
      </c>
      <c r="G12" s="22">
        <f>IF(AVERAGE(C12:E12)=2,1,ROUND($I$3*AVERAGE(C12:E12)/5,0))</f>
        <v>1</v>
      </c>
      <c r="H12" s="7"/>
      <c r="I12" s="9"/>
      <c r="K12" s="9"/>
      <c r="L12" s="9"/>
      <c r="M12" s="9"/>
      <c r="N12" s="9"/>
      <c r="O12" s="10"/>
      <c r="P12" s="10"/>
      <c r="Q12" s="9"/>
      <c r="R12" s="10"/>
      <c r="S12" s="10"/>
      <c r="T12" s="10"/>
      <c r="U12" s="9"/>
    </row>
    <row r="13" spans="1:21" ht="19.5" customHeight="1" thickBot="1">
      <c r="A13" s="48">
        <v>6</v>
      </c>
      <c r="B13" s="53"/>
      <c r="C13" s="51">
        <v>2</v>
      </c>
      <c r="D13" s="11">
        <v>2</v>
      </c>
      <c r="E13" s="11">
        <v>2</v>
      </c>
      <c r="F13" s="20" t="str">
        <f t="shared" si="0"/>
        <v>Не з'явився</v>
      </c>
      <c r="G13" s="22">
        <f>IF(AVERAGE(C13:E13)=2,1,ROUND($I$3*AVERAGE(C13:E13)/5,0))</f>
        <v>1</v>
      </c>
      <c r="H13" s="7"/>
      <c r="I13" s="12"/>
      <c r="J13" s="30"/>
      <c r="K13" s="9"/>
      <c r="L13" s="9"/>
      <c r="M13" s="9"/>
      <c r="N13" s="9"/>
      <c r="O13" s="10"/>
      <c r="P13" s="10"/>
      <c r="Q13" s="9"/>
      <c r="R13" s="10"/>
      <c r="S13" s="10"/>
      <c r="T13" s="10"/>
      <c r="U13" s="9"/>
    </row>
    <row r="14" spans="1:10" ht="18.75" customHeight="1" thickBot="1">
      <c r="A14" s="48">
        <v>7</v>
      </c>
      <c r="B14" s="53"/>
      <c r="C14" s="51">
        <v>2</v>
      </c>
      <c r="D14" s="11">
        <v>2</v>
      </c>
      <c r="E14" s="11">
        <v>2</v>
      </c>
      <c r="F14" s="29" t="str">
        <f t="shared" si="0"/>
        <v>Не з'явився</v>
      </c>
      <c r="G14" s="22">
        <f>IF(AVERAGE(C14:E14)=2,1,ROUND($I$3*AVERAGE(C14:E14)/5,0))</f>
        <v>1</v>
      </c>
      <c r="H14" s="7"/>
      <c r="I14" s="16"/>
      <c r="J14" s="30"/>
    </row>
    <row r="15" spans="1:10" ht="18.75" customHeight="1" thickBot="1">
      <c r="A15" s="48">
        <v>8</v>
      </c>
      <c r="B15" s="53"/>
      <c r="C15" s="51">
        <v>2</v>
      </c>
      <c r="D15" s="11">
        <v>2</v>
      </c>
      <c r="E15" s="11">
        <v>2</v>
      </c>
      <c r="F15" s="29" t="str">
        <f aca="true" t="shared" si="1" ref="F15:F21">IF(G15=1,"Не з'явився",IF(G15&lt;60,"Незадовільно",IF(G15&lt;74,"Задовільно",IF(G15&lt;90,"Добре","Відмінно"))))</f>
        <v>Не з'явився</v>
      </c>
      <c r="G15" s="22">
        <f>IF(AVERAGE(C15:E15)=2,1,ROUND($I$3*AVERAGE(C15:E15)/5,0))</f>
        <v>1</v>
      </c>
      <c r="H15" s="7"/>
      <c r="I15" s="16"/>
      <c r="J15" s="30"/>
    </row>
    <row r="16" spans="1:10" ht="18.75" customHeight="1" thickBot="1">
      <c r="A16" s="48">
        <v>9</v>
      </c>
      <c r="B16" s="53"/>
      <c r="C16" s="51">
        <v>2</v>
      </c>
      <c r="D16" s="11">
        <v>2</v>
      </c>
      <c r="E16" s="11">
        <v>2</v>
      </c>
      <c r="F16" s="29" t="str">
        <f t="shared" si="1"/>
        <v>Не з'явився</v>
      </c>
      <c r="G16" s="22">
        <f>IF(AVERAGE(C16:E16)=2,1,ROUND($I$3*AVERAGE(C16:E16)/5,0))</f>
        <v>1</v>
      </c>
      <c r="H16" s="7"/>
      <c r="I16" s="16"/>
      <c r="J16" s="30"/>
    </row>
    <row r="17" spans="1:10" ht="18.75" customHeight="1" thickBot="1">
      <c r="A17" s="48">
        <v>10</v>
      </c>
      <c r="B17" s="53"/>
      <c r="C17" s="51">
        <v>2</v>
      </c>
      <c r="D17" s="11">
        <v>2</v>
      </c>
      <c r="E17" s="11">
        <v>2</v>
      </c>
      <c r="F17" s="29" t="str">
        <f t="shared" si="1"/>
        <v>Не з'явився</v>
      </c>
      <c r="G17" s="22">
        <f>IF(AVERAGE(C17:E17)=2,1,ROUND($I$3*AVERAGE(C17:E17)/5,0))</f>
        <v>1</v>
      </c>
      <c r="H17" s="7"/>
      <c r="I17" s="16"/>
      <c r="J17" s="30"/>
    </row>
    <row r="18" spans="1:10" ht="18.75" customHeight="1" thickBot="1">
      <c r="A18" s="48">
        <v>11</v>
      </c>
      <c r="B18" s="53"/>
      <c r="C18" s="51">
        <v>2</v>
      </c>
      <c r="D18" s="11">
        <v>2</v>
      </c>
      <c r="E18" s="11">
        <v>2</v>
      </c>
      <c r="F18" s="29" t="str">
        <f t="shared" si="1"/>
        <v>Не з'явився</v>
      </c>
      <c r="G18" s="22">
        <f>IF(AVERAGE(C18:E18)=2,1,ROUND($I$3*AVERAGE(C18:E18)/5,0))</f>
        <v>1</v>
      </c>
      <c r="H18" s="7"/>
      <c r="I18" s="16"/>
      <c r="J18" s="30"/>
    </row>
    <row r="19" spans="1:10" ht="18.75" customHeight="1" thickBot="1">
      <c r="A19" s="48">
        <v>12</v>
      </c>
      <c r="B19" s="53"/>
      <c r="C19" s="51">
        <v>2</v>
      </c>
      <c r="D19" s="11">
        <v>2</v>
      </c>
      <c r="E19" s="11">
        <v>2</v>
      </c>
      <c r="F19" s="29" t="str">
        <f t="shared" si="1"/>
        <v>Не з'явився</v>
      </c>
      <c r="G19" s="22">
        <f>IF(AVERAGE(C19:E19)=2,1,ROUND($I$3*AVERAGE(C19:E19)/5,0))</f>
        <v>1</v>
      </c>
      <c r="H19" s="7"/>
      <c r="I19" s="16"/>
      <c r="J19" s="30"/>
    </row>
    <row r="20" spans="1:10" ht="18.75" customHeight="1" thickBot="1">
      <c r="A20" s="48">
        <v>13</v>
      </c>
      <c r="B20" s="53"/>
      <c r="C20" s="51">
        <v>2</v>
      </c>
      <c r="D20" s="11">
        <v>2</v>
      </c>
      <c r="E20" s="11">
        <v>2</v>
      </c>
      <c r="F20" s="29" t="str">
        <f t="shared" si="1"/>
        <v>Не з'явився</v>
      </c>
      <c r="G20" s="22">
        <f>IF(AVERAGE(C20:E20)=2,1,ROUND($I$3*AVERAGE(C20:E20)/5,0))</f>
        <v>1</v>
      </c>
      <c r="H20" s="7"/>
      <c r="I20" s="16"/>
      <c r="J20" s="30"/>
    </row>
    <row r="21" spans="1:10" ht="18.75" customHeight="1" thickBot="1">
      <c r="A21" s="48">
        <v>14</v>
      </c>
      <c r="B21" s="52"/>
      <c r="C21" s="51">
        <v>2</v>
      </c>
      <c r="D21" s="11">
        <v>2</v>
      </c>
      <c r="E21" s="11">
        <v>2</v>
      </c>
      <c r="F21" s="29" t="str">
        <f t="shared" si="1"/>
        <v>Не з'явився</v>
      </c>
      <c r="G21" s="22">
        <f>IF(AVERAGE(C21:E21)=2,1,ROUND($I$3*AVERAGE(C21:E21)/5,0))</f>
        <v>1</v>
      </c>
      <c r="H21" s="7"/>
      <c r="I21" s="16"/>
      <c r="J21" s="30"/>
    </row>
    <row r="22" spans="1:10" ht="18.75" customHeight="1" thickBot="1">
      <c r="A22" s="48"/>
      <c r="B22" s="3"/>
      <c r="C22" s="51"/>
      <c r="D22" s="11"/>
      <c r="E22" s="11"/>
      <c r="F22" s="29"/>
      <c r="G22" s="22"/>
      <c r="H22" s="7"/>
      <c r="I22" s="16"/>
      <c r="J22" s="30"/>
    </row>
    <row r="23" spans="1:10" ht="18.75" customHeight="1" thickBot="1">
      <c r="A23" s="48"/>
      <c r="B23" s="3"/>
      <c r="C23" s="51"/>
      <c r="D23" s="11"/>
      <c r="E23" s="11"/>
      <c r="F23" s="29"/>
      <c r="G23" s="22"/>
      <c r="H23" s="7"/>
      <c r="I23" s="16"/>
      <c r="J23" s="30"/>
    </row>
    <row r="24" spans="1:9" ht="18.75" customHeight="1" thickBot="1">
      <c r="A24" s="35"/>
      <c r="B24" s="33"/>
      <c r="C24" s="51"/>
      <c r="D24" s="11"/>
      <c r="E24" s="11"/>
      <c r="F24" s="29"/>
      <c r="G24" s="22"/>
      <c r="H24" s="7"/>
      <c r="I24" s="31"/>
    </row>
    <row r="25" spans="1:10" ht="21" thickBot="1">
      <c r="A25" s="42"/>
      <c r="B25" s="43" t="s">
        <v>9</v>
      </c>
      <c r="C25" s="51"/>
      <c r="D25" s="11"/>
      <c r="E25" s="11"/>
      <c r="F25" s="29"/>
      <c r="G25" s="22"/>
      <c r="H25" s="7"/>
      <c r="I25" s="14"/>
      <c r="J25" s="32"/>
    </row>
    <row r="26" spans="1:10" ht="19.5" thickBot="1">
      <c r="A26" s="41">
        <v>12</v>
      </c>
      <c r="B26" s="54" t="s">
        <v>10</v>
      </c>
      <c r="C26" s="51">
        <v>2</v>
      </c>
      <c r="D26" s="11">
        <v>2</v>
      </c>
      <c r="E26" s="11">
        <v>2</v>
      </c>
      <c r="F26" s="29" t="str">
        <f>IF(G26=1,"Не з'явився",IF(G26&lt;60,"Незадовільно",IF(G26&lt;74,"Задовільно",IF(G26&lt;90,"Добре","Відмінно"))))</f>
        <v>Не з'явився</v>
      </c>
      <c r="G26" s="22">
        <f>IF(AVERAGE(C26:E26)=2,1,ROUND($I$3*AVERAGE(C26:E26)/5,0))</f>
        <v>1</v>
      </c>
      <c r="H26" s="7"/>
      <c r="I26" s="14"/>
      <c r="J26" s="32"/>
    </row>
    <row r="27" spans="1:10" ht="19.5" thickBot="1">
      <c r="A27" s="41">
        <v>13</v>
      </c>
      <c r="B27" s="54" t="s">
        <v>11</v>
      </c>
      <c r="C27" s="51">
        <v>2</v>
      </c>
      <c r="D27" s="11">
        <v>2</v>
      </c>
      <c r="E27" s="11">
        <v>2</v>
      </c>
      <c r="F27" s="29" t="str">
        <f>IF(G27=1,"Не з'явився",IF(G27&lt;60,"Незадовільно",IF(G27&lt;74,"Задовільно",IF(G27&lt;90,"Добре","Відмінно"))))</f>
        <v>Не з'явився</v>
      </c>
      <c r="G27" s="22">
        <f>IF(AVERAGE(C27:E27)=2,1,ROUND($I$3*AVERAGE(C27:E27)/5,0))</f>
        <v>1</v>
      </c>
      <c r="H27" s="14"/>
      <c r="I27" s="14"/>
      <c r="J27" s="32"/>
    </row>
    <row r="28" spans="1:10" ht="19.5" thickBot="1">
      <c r="A28" s="44"/>
      <c r="B28" s="45"/>
      <c r="C28" s="28"/>
      <c r="D28" s="28"/>
      <c r="E28" s="28"/>
      <c r="F28" s="29"/>
      <c r="G28" s="22"/>
      <c r="H28" s="14"/>
      <c r="I28" s="14"/>
      <c r="J28" s="30"/>
    </row>
    <row r="29" spans="1:9" ht="24" customHeight="1" thickBot="1">
      <c r="A29" s="46"/>
      <c r="B29" s="47"/>
      <c r="C29" s="28"/>
      <c r="D29" s="28"/>
      <c r="E29" s="28"/>
      <c r="F29" s="29"/>
      <c r="G29" s="22"/>
      <c r="H29" s="14"/>
      <c r="I29" s="14"/>
    </row>
    <row r="30" spans="1:10" ht="24" customHeight="1" thickBot="1">
      <c r="A30" s="41"/>
      <c r="B30" s="3"/>
      <c r="C30" s="28"/>
      <c r="D30" s="28"/>
      <c r="E30" s="28"/>
      <c r="F30" s="29"/>
      <c r="G30" s="22"/>
      <c r="H30" s="14"/>
      <c r="I30" s="14"/>
      <c r="J30" s="31"/>
    </row>
    <row r="31" spans="1:9" ht="24" customHeight="1" thickBot="1">
      <c r="A31" s="35"/>
      <c r="B31" s="33"/>
      <c r="C31" s="28"/>
      <c r="D31" s="28"/>
      <c r="E31" s="28"/>
      <c r="F31" s="29"/>
      <c r="G31" s="22"/>
      <c r="H31" s="14"/>
      <c r="I31" s="14"/>
    </row>
    <row r="32" spans="1:10" s="14" customFormat="1" ht="25.5">
      <c r="A32" s="38"/>
      <c r="B32" s="39"/>
      <c r="C32" s="40"/>
      <c r="D32" s="40"/>
      <c r="E32" s="40"/>
      <c r="F32" s="41"/>
      <c r="G32" s="41"/>
      <c r="H32" s="7"/>
      <c r="J32" s="32"/>
    </row>
    <row r="33" spans="1:10" s="14" customFormat="1" ht="18.75">
      <c r="A33" s="55"/>
      <c r="B33" s="54"/>
      <c r="C33" s="56"/>
      <c r="D33" s="56"/>
      <c r="E33" s="56"/>
      <c r="F33" s="57"/>
      <c r="G33" s="58"/>
      <c r="H33" s="7"/>
      <c r="J33" s="30"/>
    </row>
    <row r="34" spans="1:8" s="14" customFormat="1" ht="18.75">
      <c r="A34" s="36"/>
      <c r="B34" s="54"/>
      <c r="C34" s="56"/>
      <c r="D34" s="56"/>
      <c r="E34" s="56"/>
      <c r="F34" s="57"/>
      <c r="G34" s="58"/>
      <c r="H34" s="7"/>
    </row>
    <row r="35" spans="1:10" s="14" customFormat="1" ht="18.75">
      <c r="A35" s="36"/>
      <c r="B35" s="54"/>
      <c r="C35" s="56"/>
      <c r="D35" s="56"/>
      <c r="E35" s="56"/>
      <c r="F35" s="57"/>
      <c r="G35" s="58"/>
      <c r="J35" s="32"/>
    </row>
    <row r="36" spans="1:10" s="14" customFormat="1" ht="20.25">
      <c r="A36" s="36"/>
      <c r="B36" s="59"/>
      <c r="C36" s="9"/>
      <c r="D36" s="9"/>
      <c r="E36" s="9"/>
      <c r="F36" s="10"/>
      <c r="G36" s="10"/>
      <c r="I36" s="13"/>
      <c r="J36" s="32"/>
    </row>
    <row r="37" spans="1:10" s="14" customFormat="1" ht="20.25">
      <c r="A37" s="36"/>
      <c r="B37" s="59"/>
      <c r="C37" s="9"/>
      <c r="D37" s="9"/>
      <c r="E37" s="9"/>
      <c r="F37" s="10"/>
      <c r="G37" s="10"/>
      <c r="I37" s="12"/>
      <c r="J37" s="30"/>
    </row>
    <row r="38" spans="1:9" s="14" customFormat="1" ht="20.25">
      <c r="A38" s="36"/>
      <c r="B38" s="59"/>
      <c r="C38" s="9"/>
      <c r="D38" s="9"/>
      <c r="E38" s="9"/>
      <c r="F38" s="10"/>
      <c r="G38" s="10"/>
      <c r="I38" s="16"/>
    </row>
    <row r="39" spans="1:10" s="14" customFormat="1" ht="20.25">
      <c r="A39" s="36"/>
      <c r="B39" s="59"/>
      <c r="C39" s="9"/>
      <c r="D39" s="9"/>
      <c r="E39" s="9"/>
      <c r="F39" s="10"/>
      <c r="G39" s="10"/>
      <c r="I39" s="16"/>
      <c r="J39" s="32"/>
    </row>
    <row r="40" spans="1:10" s="14" customFormat="1" ht="20.25">
      <c r="A40" s="36"/>
      <c r="B40" s="59"/>
      <c r="C40" s="9"/>
      <c r="D40" s="9"/>
      <c r="E40" s="9"/>
      <c r="F40" s="10"/>
      <c r="G40" s="10"/>
      <c r="I40" s="16"/>
      <c r="J40" s="32"/>
    </row>
    <row r="41" spans="1:10" s="14" customFormat="1" ht="20.25">
      <c r="A41" s="36"/>
      <c r="B41" s="59"/>
      <c r="C41" s="9"/>
      <c r="D41" s="9"/>
      <c r="E41" s="9"/>
      <c r="F41" s="10"/>
      <c r="G41" s="10"/>
      <c r="I41" s="16"/>
      <c r="J41" s="30"/>
    </row>
    <row r="42" spans="1:9" s="14" customFormat="1" ht="20.25">
      <c r="A42" s="36"/>
      <c r="B42" s="59"/>
      <c r="C42" s="9"/>
      <c r="D42" s="9"/>
      <c r="E42" s="9"/>
      <c r="F42" s="10"/>
      <c r="G42" s="10"/>
      <c r="I42" s="16"/>
    </row>
    <row r="43" spans="1:10" s="14" customFormat="1" ht="20.25">
      <c r="A43" s="36"/>
      <c r="B43" s="59"/>
      <c r="C43" s="9"/>
      <c r="D43" s="9"/>
      <c r="E43" s="9"/>
      <c r="F43" s="10"/>
      <c r="G43" s="10"/>
      <c r="I43" s="16"/>
      <c r="J43" s="32"/>
    </row>
    <row r="44" spans="1:10" s="14" customFormat="1" ht="20.25">
      <c r="A44" s="36"/>
      <c r="B44" s="59"/>
      <c r="C44" s="9"/>
      <c r="D44" s="9"/>
      <c r="E44" s="9"/>
      <c r="F44" s="10"/>
      <c r="G44" s="10"/>
      <c r="I44" s="16"/>
      <c r="J44"/>
    </row>
    <row r="45" spans="1:10" s="14" customFormat="1" ht="20.25">
      <c r="A45" s="36"/>
      <c r="B45" s="59"/>
      <c r="C45" s="9"/>
      <c r="D45" s="9"/>
      <c r="E45" s="9"/>
      <c r="F45" s="10"/>
      <c r="G45" s="10"/>
      <c r="J45"/>
    </row>
    <row r="46" spans="1:10" s="14" customFormat="1" ht="24" customHeight="1">
      <c r="A46" s="36"/>
      <c r="B46" s="59"/>
      <c r="C46" s="9"/>
      <c r="D46" s="9"/>
      <c r="E46" s="9"/>
      <c r="F46" s="10"/>
      <c r="G46" s="10"/>
      <c r="J46"/>
    </row>
    <row r="47" spans="1:10" s="14" customFormat="1" ht="20.25">
      <c r="A47" s="36"/>
      <c r="B47" s="59"/>
      <c r="C47" s="9"/>
      <c r="D47" s="9"/>
      <c r="E47" s="9"/>
      <c r="F47" s="10"/>
      <c r="G47" s="10"/>
      <c r="J47"/>
    </row>
    <row r="48" spans="1:10" s="14" customFormat="1" ht="20.25">
      <c r="A48" s="36"/>
      <c r="B48" s="59"/>
      <c r="C48" s="9"/>
      <c r="D48" s="9"/>
      <c r="E48" s="9"/>
      <c r="F48" s="10"/>
      <c r="G48" s="10"/>
      <c r="J48"/>
    </row>
    <row r="49" spans="1:10" s="14" customFormat="1" ht="20.25">
      <c r="A49" s="36"/>
      <c r="B49" s="59"/>
      <c r="C49" s="9"/>
      <c r="D49" s="9"/>
      <c r="E49" s="9"/>
      <c r="F49" s="10"/>
      <c r="G49" s="10"/>
      <c r="J49"/>
    </row>
    <row r="50" spans="1:10" s="14" customFormat="1" ht="20.25">
      <c r="A50" s="36"/>
      <c r="B50" s="59"/>
      <c r="C50" s="9"/>
      <c r="D50" s="9"/>
      <c r="E50" s="9"/>
      <c r="F50" s="10"/>
      <c r="G50" s="10"/>
      <c r="J50"/>
    </row>
    <row r="51" spans="1:10" s="14" customFormat="1" ht="18.75">
      <c r="A51" s="36"/>
      <c r="B51" s="15"/>
      <c r="C51" s="9"/>
      <c r="D51" s="9"/>
      <c r="E51" s="9"/>
      <c r="F51" s="10"/>
      <c r="G51" s="10"/>
      <c r="J51"/>
    </row>
    <row r="52" spans="1:10" s="14" customFormat="1" ht="18.75">
      <c r="A52" s="36"/>
      <c r="B52" s="15"/>
      <c r="C52" s="9"/>
      <c r="D52" s="9"/>
      <c r="E52" s="9"/>
      <c r="F52" s="10"/>
      <c r="G52" s="10"/>
      <c r="J52"/>
    </row>
    <row r="53" spans="1:10" s="14" customFormat="1" ht="18.75">
      <c r="A53" s="36"/>
      <c r="B53" s="15"/>
      <c r="C53" s="9"/>
      <c r="D53" s="9"/>
      <c r="E53" s="9"/>
      <c r="F53" s="10"/>
      <c r="G53" s="10"/>
      <c r="J53"/>
    </row>
    <row r="54" spans="1:10" s="14" customFormat="1" ht="18.75">
      <c r="A54" s="36"/>
      <c r="B54" s="15"/>
      <c r="C54" s="9"/>
      <c r="D54" s="9"/>
      <c r="E54" s="9"/>
      <c r="F54" s="10"/>
      <c r="G54" s="10"/>
      <c r="J54"/>
    </row>
    <row r="55" spans="1:10" s="14" customFormat="1" ht="18.75">
      <c r="A55" s="36"/>
      <c r="B55" s="15"/>
      <c r="C55" s="9"/>
      <c r="D55" s="9"/>
      <c r="E55" s="9"/>
      <c r="F55" s="10"/>
      <c r="G55" s="10"/>
      <c r="J55"/>
    </row>
    <row r="56" spans="1:10" s="14" customFormat="1" ht="18.75">
      <c r="A56" s="36"/>
      <c r="B56" s="15"/>
      <c r="C56" s="9"/>
      <c r="D56" s="9"/>
      <c r="E56" s="9"/>
      <c r="F56" s="10"/>
      <c r="G56" s="10"/>
      <c r="J56"/>
    </row>
    <row r="57" spans="1:10" s="14" customFormat="1" ht="18.75">
      <c r="A57" s="36"/>
      <c r="B57" s="15"/>
      <c r="C57" s="9"/>
      <c r="D57" s="9"/>
      <c r="E57" s="9"/>
      <c r="F57" s="10"/>
      <c r="G57" s="10"/>
      <c r="J57"/>
    </row>
    <row r="58" spans="1:10" s="14" customFormat="1" ht="18.75">
      <c r="A58" s="36"/>
      <c r="B58" s="15"/>
      <c r="C58" s="9"/>
      <c r="D58" s="9"/>
      <c r="E58" s="9"/>
      <c r="F58" s="10"/>
      <c r="G58" s="10"/>
      <c r="J58"/>
    </row>
    <row r="59" spans="1:10" s="14" customFormat="1" ht="18.75">
      <c r="A59" s="36"/>
      <c r="B59" s="15"/>
      <c r="C59" s="9"/>
      <c r="D59" s="9"/>
      <c r="E59" s="9"/>
      <c r="F59" s="10"/>
      <c r="G59" s="10"/>
      <c r="J59"/>
    </row>
    <row r="60" spans="1:10" s="14" customFormat="1" ht="18.75">
      <c r="A60" s="36"/>
      <c r="B60" s="15"/>
      <c r="C60" s="9"/>
      <c r="D60" s="9"/>
      <c r="E60" s="9"/>
      <c r="F60" s="10"/>
      <c r="G60" s="10"/>
      <c r="J60"/>
    </row>
    <row r="61" spans="1:10" s="14" customFormat="1" ht="18.75">
      <c r="A61" s="36"/>
      <c r="B61" s="15"/>
      <c r="C61" s="9"/>
      <c r="D61" s="9"/>
      <c r="E61" s="9"/>
      <c r="F61" s="10"/>
      <c r="G61" s="10"/>
      <c r="J61"/>
    </row>
    <row r="62" spans="1:10" s="14" customFormat="1" ht="18.75">
      <c r="A62" s="36"/>
      <c r="B62" s="15"/>
      <c r="C62" s="9"/>
      <c r="D62" s="9"/>
      <c r="E62" s="9"/>
      <c r="F62" s="10"/>
      <c r="G62" s="10"/>
      <c r="J62"/>
    </row>
  </sheetData>
  <sheetProtection/>
  <mergeCells count="12">
    <mergeCell ref="S6:U6"/>
    <mergeCell ref="R6:R7"/>
    <mergeCell ref="O6:Q6"/>
    <mergeCell ref="H6:H7"/>
    <mergeCell ref="N6:N7"/>
    <mergeCell ref="F6:G6"/>
    <mergeCell ref="A6:A7"/>
    <mergeCell ref="B6:B7"/>
    <mergeCell ref="F2:H2"/>
    <mergeCell ref="F3:H3"/>
    <mergeCell ref="F4:H4"/>
    <mergeCell ref="C6:E6"/>
  </mergeCells>
  <printOptions/>
  <pageMargins left="0.75" right="0.75" top="1" bottom="1" header="0.5" footer="0.5"/>
  <pageSetup horizontalDpi="600" verticalDpi="600" orientation="landscape" paperSize="9" scale="7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2013-12-25T10:03:11Z</cp:lastPrinted>
  <dcterms:created xsi:type="dcterms:W3CDTF">2012-08-15T07:41:51Z</dcterms:created>
  <dcterms:modified xsi:type="dcterms:W3CDTF">2023-10-16T07:45:27Z</dcterms:modified>
  <cp:category/>
  <cp:version/>
  <cp:contentType/>
  <cp:contentStatus/>
</cp:coreProperties>
</file>