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6860" windowHeight="10065" activeTab="0"/>
  </bookViews>
  <sheets>
    <sheet name="051-22-1" sheetId="1" r:id="rId1"/>
    <sheet name="Аркуш1" sheetId="2" r:id="rId2"/>
  </sheets>
  <definedNames>
    <definedName name="_xlfn.AVERAGEIF" hidden="1">#NAME?</definedName>
    <definedName name="_xlfn.SINGLE" hidden="1">#NAME?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'051-22-1'!$G$10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'051-22-1'!$A$1:$AB$11</definedName>
  </definedNames>
  <calcPr fullCalcOnLoad="1"/>
</workbook>
</file>

<file path=xl/sharedStrings.xml><?xml version="1.0" encoding="utf-8"?>
<sst xmlns="http://schemas.openxmlformats.org/spreadsheetml/2006/main" count="125" uniqueCount="45">
  <si>
    <t>Бали за відвідування</t>
  </si>
  <si>
    <t>Бали за лаби</t>
  </si>
  <si>
    <t>Бали за теоретичний курс</t>
  </si>
  <si>
    <t>Оцінки</t>
  </si>
  <si>
    <t>Бальна</t>
  </si>
  <si>
    <t>Норма відвідувань за семестр</t>
  </si>
  <si>
    <t>№ п/п</t>
  </si>
  <si>
    <t>051-22-1</t>
  </si>
  <si>
    <t>Батієнко Євген Володимирович</t>
  </si>
  <si>
    <t>Гальперт Ілля Євгенович</t>
  </si>
  <si>
    <t>Кудрицька Надія Андріївна</t>
  </si>
  <si>
    <t>Ламза Катерина Андріївна</t>
  </si>
  <si>
    <t>Леоненко В'ячеслав Сергійович</t>
  </si>
  <si>
    <t>Міщенко Діана Володимирівна</t>
  </si>
  <si>
    <t>Панкратова Вікторія Юріївна</t>
  </si>
  <si>
    <t>Постольник Софія Романівна</t>
  </si>
  <si>
    <t>Снісар Аліна Владиславівна</t>
  </si>
  <si>
    <t>Стасишина Аліна Валеріївна</t>
  </si>
  <si>
    <t>Чуріканов Іван Артемович</t>
  </si>
  <si>
    <t>група :051-22з-1 ФЕФ</t>
  </si>
  <si>
    <t>Рахімов Фуад Елнур огли</t>
  </si>
  <si>
    <t>Ясногор Анастасія Ігорівна</t>
  </si>
  <si>
    <t>Економіко-математичне моделювання</t>
  </si>
  <si>
    <t>Національна</t>
  </si>
  <si>
    <t>Лаби осінь</t>
  </si>
  <si>
    <t>Лаби весна</t>
  </si>
  <si>
    <t>Курсак</t>
  </si>
  <si>
    <t>Теорія</t>
  </si>
  <si>
    <t>Білет №</t>
  </si>
  <si>
    <t>Коцар Наталя</t>
  </si>
  <si>
    <t>Не з'явився</t>
  </si>
  <si>
    <t>Задовільно</t>
  </si>
  <si>
    <t>Незадовільно</t>
  </si>
  <si>
    <t>Відмінно</t>
  </si>
  <si>
    <t>Добре</t>
  </si>
  <si>
    <t>Корпоративний фінансовий менеджмент</t>
  </si>
  <si>
    <t>Коцар Наталія Миколаївна</t>
  </si>
  <si>
    <t>Кротов Микола Сергійович</t>
  </si>
  <si>
    <t>не з'явився</t>
  </si>
  <si>
    <t>незадовільно</t>
  </si>
  <si>
    <t>добре</t>
  </si>
  <si>
    <t>відмінно</t>
  </si>
  <si>
    <t>задовільно</t>
  </si>
  <si>
    <t>Основи прийняття фінансових рішень</t>
  </si>
  <si>
    <t>Не задовільно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</si>
</sst>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8"/>
      <color indexed="63"/>
      <name val="Segoe UI"/>
      <family val="2"/>
    </font>
    <font>
      <sz val="14"/>
      <color indexed="63"/>
      <name val="Segoe U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  <font>
      <sz val="8"/>
      <color rgb="FF242424"/>
      <name val="Segoe UI"/>
      <family val="2"/>
    </font>
    <font>
      <sz val="8"/>
      <color rgb="FF424242"/>
      <name val="Segoe UI"/>
      <family val="2"/>
    </font>
    <font>
      <sz val="14"/>
      <color rgb="FF242424"/>
      <name val="Segoe U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24242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96" fontId="5" fillId="0" borderId="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96" fontId="2" fillId="0" borderId="0" xfId="36" applyNumberForma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63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2" fillId="0" borderId="0" xfId="36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3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1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5" fillId="9" borderId="12" xfId="0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0" xfId="36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333375" cy="295275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36766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33375" cy="304800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36766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11</xdr:row>
      <xdr:rowOff>0</xdr:rowOff>
    </xdr:from>
    <xdr:ext cx="333375" cy="304800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2004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20</xdr:row>
      <xdr:rowOff>9525</xdr:rowOff>
    </xdr:from>
    <xdr:ext cx="333375" cy="304800"/>
    <xdr:sp>
      <xdr:nvSpPr>
        <xdr:cNvPr id="4" name="AutoShape 7" descr="Аватар пользователя Філіппов Артур Костянтинович."/>
        <xdr:cNvSpPr>
          <a:spLocks noChangeAspect="1"/>
        </xdr:cNvSpPr>
      </xdr:nvSpPr>
      <xdr:spPr>
        <a:xfrm>
          <a:off x="1428750" y="55911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15</xdr:row>
      <xdr:rowOff>95250</xdr:rowOff>
    </xdr:from>
    <xdr:ext cx="333375" cy="323850"/>
    <xdr:sp>
      <xdr:nvSpPr>
        <xdr:cNvPr id="5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4267200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600075</xdr:colOff>
      <xdr:row>18</xdr:row>
      <xdr:rowOff>9525</xdr:rowOff>
    </xdr:from>
    <xdr:ext cx="333375" cy="304800"/>
    <xdr:sp>
      <xdr:nvSpPr>
        <xdr:cNvPr id="6" name="AutoShape 11" descr="Аватар пользователя Суворов Кирило Олегович."/>
        <xdr:cNvSpPr>
          <a:spLocks noChangeAspect="1"/>
        </xdr:cNvSpPr>
      </xdr:nvSpPr>
      <xdr:spPr>
        <a:xfrm>
          <a:off x="1028700" y="4981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76200</xdr:rowOff>
    </xdr:from>
    <xdr:ext cx="333375" cy="295275"/>
    <xdr:sp>
      <xdr:nvSpPr>
        <xdr:cNvPr id="7" name="AutoShape 12" descr="Аватар пользователя Писаренко Владислав Вадимович."/>
        <xdr:cNvSpPr>
          <a:spLocks noChangeAspect="1"/>
        </xdr:cNvSpPr>
      </xdr:nvSpPr>
      <xdr:spPr>
        <a:xfrm>
          <a:off x="15440025" y="70485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33375" cy="295275"/>
    <xdr:sp>
      <xdr:nvSpPr>
        <xdr:cNvPr id="8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36766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33375" cy="295275"/>
    <xdr:sp>
      <xdr:nvSpPr>
        <xdr:cNvPr id="9" name="AutoShape 15" descr="Аватар пользователя Шульгач Сергій Сергійович."/>
        <xdr:cNvSpPr>
          <a:spLocks noChangeAspect="1"/>
        </xdr:cNvSpPr>
      </xdr:nvSpPr>
      <xdr:spPr>
        <a:xfrm>
          <a:off x="428625" y="58864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638175</xdr:colOff>
      <xdr:row>24</xdr:row>
      <xdr:rowOff>47625</xdr:rowOff>
    </xdr:from>
    <xdr:ext cx="333375" cy="285750"/>
    <xdr:sp>
      <xdr:nvSpPr>
        <xdr:cNvPr id="10" name="AutoShape 17" descr="Аватар пользователя Попов Єгор Павлович."/>
        <xdr:cNvSpPr>
          <a:spLocks noChangeAspect="1"/>
        </xdr:cNvSpPr>
      </xdr:nvSpPr>
      <xdr:spPr>
        <a:xfrm>
          <a:off x="17402175" y="67627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33375" cy="295275"/>
    <xdr:sp>
      <xdr:nvSpPr>
        <xdr:cNvPr id="11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367665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333375" cy="381000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552450" y="22383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33375" cy="390525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552450" y="2238375"/>
          <a:ext cx="333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7</xdr:row>
      <xdr:rowOff>0</xdr:rowOff>
    </xdr:from>
    <xdr:ext cx="333375" cy="390525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1104900" y="1743075"/>
          <a:ext cx="333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16</xdr:row>
      <xdr:rowOff>9525</xdr:rowOff>
    </xdr:from>
    <xdr:ext cx="333375" cy="381000"/>
    <xdr:sp>
      <xdr:nvSpPr>
        <xdr:cNvPr id="4" name="AutoShape 7" descr="Аватар пользователя Філіппов Артур Костянтинович."/>
        <xdr:cNvSpPr>
          <a:spLocks noChangeAspect="1"/>
        </xdr:cNvSpPr>
      </xdr:nvSpPr>
      <xdr:spPr>
        <a:xfrm>
          <a:off x="1552575" y="39909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11</xdr:row>
      <xdr:rowOff>95250</xdr:rowOff>
    </xdr:from>
    <xdr:ext cx="333375" cy="495300"/>
    <xdr:sp>
      <xdr:nvSpPr>
        <xdr:cNvPr id="5" name="AutoShape 9" descr="Аватар пользователя Кім Лариса Андріївна."/>
        <xdr:cNvSpPr>
          <a:spLocks noChangeAspect="1"/>
        </xdr:cNvSpPr>
      </xdr:nvSpPr>
      <xdr:spPr>
        <a:xfrm>
          <a:off x="561975" y="2828925"/>
          <a:ext cx="333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600075</xdr:colOff>
      <xdr:row>14</xdr:row>
      <xdr:rowOff>9525</xdr:rowOff>
    </xdr:from>
    <xdr:ext cx="342900" cy="409575"/>
    <xdr:sp>
      <xdr:nvSpPr>
        <xdr:cNvPr id="6" name="AutoShape 11" descr="Аватар пользователя Суворов Кирило Олегович."/>
        <xdr:cNvSpPr>
          <a:spLocks noChangeAspect="1"/>
        </xdr:cNvSpPr>
      </xdr:nvSpPr>
      <xdr:spPr>
        <a:xfrm>
          <a:off x="1152525" y="34861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33375" cy="381000"/>
    <xdr:sp>
      <xdr:nvSpPr>
        <xdr:cNvPr id="7" name="AutoShape 13" descr="Аватар пользователя Панченко Артем Юрійович."/>
        <xdr:cNvSpPr>
          <a:spLocks noChangeAspect="1"/>
        </xdr:cNvSpPr>
      </xdr:nvSpPr>
      <xdr:spPr>
        <a:xfrm>
          <a:off x="552450" y="22383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33375" cy="371475"/>
    <xdr:sp>
      <xdr:nvSpPr>
        <xdr:cNvPr id="8" name="AutoShape 15" descr="Аватар пользователя Шульгач Сергій Сергійович."/>
        <xdr:cNvSpPr>
          <a:spLocks noChangeAspect="1"/>
        </xdr:cNvSpPr>
      </xdr:nvSpPr>
      <xdr:spPr>
        <a:xfrm>
          <a:off x="552450" y="421957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33375" cy="381000"/>
    <xdr:sp>
      <xdr:nvSpPr>
        <xdr:cNvPr id="9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552450" y="22383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33375" cy="371475"/>
    <xdr:sp>
      <xdr:nvSpPr>
        <xdr:cNvPr id="10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552450" y="684847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33375" cy="381000"/>
    <xdr:sp>
      <xdr:nvSpPr>
        <xdr:cNvPr id="11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552450" y="68484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26</xdr:row>
      <xdr:rowOff>0</xdr:rowOff>
    </xdr:from>
    <xdr:ext cx="333375" cy="381000"/>
    <xdr:sp>
      <xdr:nvSpPr>
        <xdr:cNvPr id="12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1104900" y="63722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30</xdr:row>
      <xdr:rowOff>95250</xdr:rowOff>
    </xdr:from>
    <xdr:ext cx="333375" cy="476250"/>
    <xdr:sp>
      <xdr:nvSpPr>
        <xdr:cNvPr id="13" name="AutoShape 9" descr="Аватар пользователя Кім Лариса Андріївна."/>
        <xdr:cNvSpPr>
          <a:spLocks noChangeAspect="1"/>
        </xdr:cNvSpPr>
      </xdr:nvSpPr>
      <xdr:spPr>
        <a:xfrm>
          <a:off x="561975" y="741997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33375" cy="371475"/>
    <xdr:sp>
      <xdr:nvSpPr>
        <xdr:cNvPr id="14" name="AutoShape 13" descr="Аватар пользователя Панченко Артем Юрійович."/>
        <xdr:cNvSpPr>
          <a:spLocks noChangeAspect="1"/>
        </xdr:cNvSpPr>
      </xdr:nvSpPr>
      <xdr:spPr>
        <a:xfrm>
          <a:off x="552450" y="684847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33375" cy="371475"/>
    <xdr:sp>
      <xdr:nvSpPr>
        <xdr:cNvPr id="15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552450" y="589597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33375" cy="371475"/>
    <xdr:sp>
      <xdr:nvSpPr>
        <xdr:cNvPr id="16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552450" y="684847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17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81000"/>
    <xdr:sp>
      <xdr:nvSpPr>
        <xdr:cNvPr id="18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552450" y="102584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40</xdr:row>
      <xdr:rowOff>0</xdr:rowOff>
    </xdr:from>
    <xdr:ext cx="333375" cy="381000"/>
    <xdr:sp>
      <xdr:nvSpPr>
        <xdr:cNvPr id="19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1104900" y="97631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95250</xdr:rowOff>
    </xdr:from>
    <xdr:ext cx="333375" cy="476250"/>
    <xdr:sp>
      <xdr:nvSpPr>
        <xdr:cNvPr id="20" name="AutoShape 9" descr="Аватар пользователя Кім Лариса Андріївна."/>
        <xdr:cNvSpPr>
          <a:spLocks noChangeAspect="1"/>
        </xdr:cNvSpPr>
      </xdr:nvSpPr>
      <xdr:spPr>
        <a:xfrm>
          <a:off x="561975" y="1084897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21" name="AutoShape 13" descr="Аватар пользователя Панченко Артем Юрій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33375" cy="381000"/>
    <xdr:sp>
      <xdr:nvSpPr>
        <xdr:cNvPr id="22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552450" y="92678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23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24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81000"/>
    <xdr:sp>
      <xdr:nvSpPr>
        <xdr:cNvPr id="25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552450" y="102584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40</xdr:row>
      <xdr:rowOff>0</xdr:rowOff>
    </xdr:from>
    <xdr:ext cx="333375" cy="381000"/>
    <xdr:sp>
      <xdr:nvSpPr>
        <xdr:cNvPr id="26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1104900" y="976312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95250</xdr:rowOff>
    </xdr:from>
    <xdr:ext cx="333375" cy="476250"/>
    <xdr:sp>
      <xdr:nvSpPr>
        <xdr:cNvPr id="27" name="AutoShape 9" descr="Аватар пользователя Кім Лариса Андріївна."/>
        <xdr:cNvSpPr>
          <a:spLocks noChangeAspect="1"/>
        </xdr:cNvSpPr>
      </xdr:nvSpPr>
      <xdr:spPr>
        <a:xfrm>
          <a:off x="561975" y="10848975"/>
          <a:ext cx="333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28" name="AutoShape 13" descr="Аватар пользователя Панченко Артем Юрій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33375" cy="371475"/>
    <xdr:sp>
      <xdr:nvSpPr>
        <xdr:cNvPr id="29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552450" y="92678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33375" cy="371475"/>
    <xdr:sp>
      <xdr:nvSpPr>
        <xdr:cNvPr id="30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552450" y="10258425"/>
          <a:ext cx="33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85" zoomScaleNormal="85" zoomScaleSheetLayoutView="100" workbookViewId="0" topLeftCell="A3">
      <pane xSplit="1" topLeftCell="B1" activePane="topRight" state="frozen"/>
      <selection pane="topLeft" activeCell="A1" sqref="A1"/>
      <selection pane="topRight" activeCell="P17" sqref="P17"/>
    </sheetView>
  </sheetViews>
  <sheetFormatPr defaultColWidth="9.00390625" defaultRowHeight="12.75"/>
  <cols>
    <col min="1" max="1" width="5.625" style="37" customWidth="1"/>
    <col min="2" max="2" width="47.25390625" style="0" customWidth="1"/>
    <col min="3" max="3" width="10.875" style="0" customWidth="1"/>
    <col min="5" max="8" width="11.25390625" style="0" customWidth="1"/>
    <col min="9" max="9" width="18.00390625" style="0" customWidth="1"/>
    <col min="10" max="12" width="11.25390625" style="0" customWidth="1"/>
    <col min="13" max="13" width="18.00390625" style="0" customWidth="1"/>
    <col min="14" max="14" width="15.125" style="0" customWidth="1"/>
    <col min="15" max="15" width="17.375" style="0" customWidth="1"/>
    <col min="16" max="16" width="19.00390625" style="0" customWidth="1"/>
    <col min="17" max="17" width="15.625" style="0" customWidth="1"/>
    <col min="18" max="18" width="16.125" style="0" customWidth="1"/>
    <col min="19" max="19" width="17.625" style="0" customWidth="1"/>
    <col min="20" max="20" width="12.625" style="0" customWidth="1"/>
    <col min="22" max="22" width="12.375" style="0" customWidth="1"/>
    <col min="23" max="23" width="10.125" style="0" customWidth="1"/>
    <col min="24" max="24" width="9.75390625" style="0" customWidth="1"/>
    <col min="25" max="25" width="9.125" style="0" customWidth="1"/>
    <col min="26" max="26" width="15.625" style="0" customWidth="1"/>
    <col min="27" max="27" width="10.625" style="0" bestFit="1" customWidth="1"/>
  </cols>
  <sheetData>
    <row r="1" spans="1:20" ht="26.25">
      <c r="A1" s="40" t="s">
        <v>22</v>
      </c>
      <c r="B1" s="2"/>
      <c r="C1" s="18"/>
      <c r="D1" s="18"/>
      <c r="E1" s="18"/>
      <c r="F1" s="18"/>
      <c r="G1" s="18"/>
      <c r="H1" s="18"/>
      <c r="I1" s="18"/>
      <c r="J1" s="18"/>
      <c r="K1" s="18"/>
      <c r="L1" s="18"/>
      <c r="P1" s="26"/>
      <c r="Q1" s="8"/>
      <c r="R1" s="14"/>
      <c r="S1" s="27"/>
      <c r="T1" s="28"/>
    </row>
    <row r="2" spans="2:20" ht="26.25" customHeight="1">
      <c r="B2" s="1"/>
      <c r="E2" s="77" t="s">
        <v>0</v>
      </c>
      <c r="F2" s="78"/>
      <c r="G2" s="79"/>
      <c r="H2" s="41"/>
      <c r="I2" s="41"/>
      <c r="J2" s="41"/>
      <c r="K2" s="41"/>
      <c r="L2" s="3">
        <f>L5</f>
        <v>0</v>
      </c>
      <c r="P2" s="29"/>
      <c r="Q2" s="29"/>
      <c r="R2" s="14"/>
      <c r="S2" s="14"/>
      <c r="T2" s="14"/>
    </row>
    <row r="3" spans="2:20" ht="26.25" customHeight="1">
      <c r="B3" s="1"/>
      <c r="E3" s="77" t="s">
        <v>1</v>
      </c>
      <c r="F3" s="78"/>
      <c r="G3" s="79"/>
      <c r="H3" s="41"/>
      <c r="I3" s="41"/>
      <c r="J3" s="41"/>
      <c r="K3" s="41"/>
      <c r="L3" s="3">
        <v>85</v>
      </c>
      <c r="M3">
        <v>100</v>
      </c>
      <c r="P3" s="29"/>
      <c r="Q3" s="29"/>
      <c r="R3" s="14"/>
      <c r="S3" s="14"/>
      <c r="T3" s="14"/>
    </row>
    <row r="4" spans="2:20" ht="18.75">
      <c r="B4" s="1"/>
      <c r="E4" s="77" t="s">
        <v>2</v>
      </c>
      <c r="F4" s="78"/>
      <c r="G4" s="79"/>
      <c r="H4" s="41"/>
      <c r="I4" s="41"/>
      <c r="J4" s="41"/>
      <c r="K4" s="41"/>
      <c r="L4" s="3">
        <v>15</v>
      </c>
      <c r="P4" s="29"/>
      <c r="Q4" s="29"/>
      <c r="R4" s="14"/>
      <c r="S4" s="14"/>
      <c r="T4" s="14"/>
    </row>
    <row r="5" spans="2:20" ht="19.5" thickBot="1">
      <c r="B5" s="1"/>
      <c r="E5" s="4" t="s">
        <v>5</v>
      </c>
      <c r="F5" s="5"/>
      <c r="G5" s="5"/>
      <c r="H5" s="5"/>
      <c r="I5" s="5"/>
      <c r="J5" s="5"/>
      <c r="K5" s="5"/>
      <c r="L5" s="6">
        <v>0</v>
      </c>
      <c r="P5" s="29"/>
      <c r="Q5" s="29"/>
      <c r="R5" s="14"/>
      <c r="S5" s="14"/>
      <c r="T5" s="14"/>
    </row>
    <row r="6" spans="1:28" ht="26.25" customHeight="1">
      <c r="A6" s="73" t="s">
        <v>6</v>
      </c>
      <c r="B6" s="75" t="s">
        <v>7</v>
      </c>
      <c r="C6" s="80" t="s">
        <v>24</v>
      </c>
      <c r="D6" s="71"/>
      <c r="E6" s="71"/>
      <c r="F6" s="71"/>
      <c r="G6" s="71"/>
      <c r="H6" s="70" t="s">
        <v>27</v>
      </c>
      <c r="I6" s="71" t="s">
        <v>3</v>
      </c>
      <c r="J6" s="72"/>
      <c r="K6" s="71" t="s">
        <v>25</v>
      </c>
      <c r="L6" s="72"/>
      <c r="M6" s="80" t="s">
        <v>3</v>
      </c>
      <c r="N6" s="71"/>
      <c r="O6" s="86" t="s">
        <v>26</v>
      </c>
      <c r="P6" s="86"/>
      <c r="Q6" s="87" t="s">
        <v>28</v>
      </c>
      <c r="R6" s="14"/>
      <c r="S6" s="14"/>
      <c r="T6" s="14"/>
      <c r="U6" s="85"/>
      <c r="V6" s="83"/>
      <c r="W6" s="83"/>
      <c r="X6" s="83"/>
      <c r="Y6" s="84"/>
      <c r="Z6" s="83"/>
      <c r="AA6" s="83"/>
      <c r="AB6" s="83"/>
    </row>
    <row r="7" spans="1:28" ht="23.25" customHeight="1" thickBot="1">
      <c r="A7" s="74"/>
      <c r="B7" s="76"/>
      <c r="C7" s="30">
        <v>1</v>
      </c>
      <c r="D7" s="30">
        <v>2</v>
      </c>
      <c r="E7" s="19">
        <v>3</v>
      </c>
      <c r="F7" s="19">
        <v>4</v>
      </c>
      <c r="G7" s="19">
        <v>5</v>
      </c>
      <c r="H7" s="70"/>
      <c r="I7" s="20" t="s">
        <v>23</v>
      </c>
      <c r="J7" s="24" t="s">
        <v>4</v>
      </c>
      <c r="K7" s="19">
        <v>6</v>
      </c>
      <c r="L7" s="19">
        <v>7</v>
      </c>
      <c r="M7" s="20" t="s">
        <v>23</v>
      </c>
      <c r="N7" s="19" t="s">
        <v>4</v>
      </c>
      <c r="O7" s="30" t="s">
        <v>23</v>
      </c>
      <c r="P7" s="30" t="s">
        <v>4</v>
      </c>
      <c r="Q7" s="87"/>
      <c r="R7" s="14"/>
      <c r="S7" s="14"/>
      <c r="T7" s="14"/>
      <c r="U7" s="85"/>
      <c r="V7" s="8"/>
      <c r="W7" s="8"/>
      <c r="X7" s="8"/>
      <c r="Y7" s="84"/>
      <c r="Z7" s="8"/>
      <c r="AA7" s="8"/>
      <c r="AB7" s="8"/>
    </row>
    <row r="8" spans="1:28" ht="23.25" customHeight="1" thickBot="1">
      <c r="A8" s="38">
        <v>1</v>
      </c>
      <c r="B8" s="43" t="s">
        <v>8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48">
        <v>2</v>
      </c>
      <c r="I8" s="21" t="str">
        <f>IF(J8=1,"Не з'явився",IF(J8&lt;60,"Незадовільно",IF(J8&lt;74,"Задовільно",IF(J8&lt;90,"Добре","Відмінно"))))</f>
        <v>Не з'явився</v>
      </c>
      <c r="J8" s="25">
        <f>IF(AVERAGE(C8:G8)=2,IF(H8&gt;2,ROUND($L$4*H8/5,0),1),ROUND($L$3*AVERAGE(C8:G8)/5+$L$4*H8/5,0))</f>
        <v>1</v>
      </c>
      <c r="K8" s="11">
        <v>2</v>
      </c>
      <c r="L8" s="11">
        <v>2</v>
      </c>
      <c r="M8" s="21" t="str">
        <f>IF(N8=1,"Не з'явився",IF(N8&lt;60,"Незадовільно",IF(N8&lt;74,"Задовільно",IF(N8&lt;90,"Добре","Відмінно"))))</f>
        <v>Не з'явився</v>
      </c>
      <c r="N8" s="46">
        <f>IF(AVERAGE(K8:L8)=2,1,ROUND($M$3*AVERAGE(K8:L8)/5,0))</f>
        <v>1</v>
      </c>
      <c r="O8" s="21" t="str">
        <f>IF(P8=1,"Не з'явився",IF(P8&lt;60,"Незадовільно",IF(P8&lt;74,"Задовільно",IF(P8&lt;90,"Добре","Відмінно"))))</f>
        <v>Не з'явився</v>
      </c>
      <c r="P8" s="30">
        <v>1</v>
      </c>
      <c r="Q8" s="56"/>
      <c r="R8" s="13"/>
      <c r="S8" s="13"/>
      <c r="T8" s="9"/>
      <c r="U8" s="9"/>
      <c r="V8" s="10"/>
      <c r="W8" s="10"/>
      <c r="X8" s="9"/>
      <c r="Y8" s="10"/>
      <c r="Z8" s="10"/>
      <c r="AA8" s="10"/>
      <c r="AB8" s="9"/>
    </row>
    <row r="9" spans="1:28" ht="23.25" customHeight="1" thickBot="1">
      <c r="A9" s="38">
        <v>2</v>
      </c>
      <c r="B9" s="43" t="s">
        <v>9</v>
      </c>
      <c r="C9" s="11">
        <v>2</v>
      </c>
      <c r="D9" s="11">
        <v>2</v>
      </c>
      <c r="E9" s="11">
        <v>2</v>
      </c>
      <c r="F9" s="11">
        <v>2</v>
      </c>
      <c r="G9" s="11">
        <v>2</v>
      </c>
      <c r="H9" s="48">
        <v>2</v>
      </c>
      <c r="I9" s="21" t="str">
        <f aca="true" t="shared" si="0" ref="I9:I23">IF(J9=1,"Не з'явився",IF(J9&lt;60,"Незадовільно",IF(J9&lt;74,"Задовільно",IF(J9&lt;90,"Добре","Відмінно"))))</f>
        <v>Не з'явився</v>
      </c>
      <c r="J9" s="25">
        <f aca="true" t="shared" si="1" ref="J9:J23">IF(AVERAGE(C9:G9)=2,IF(H9&gt;2,ROUND($L$4*H9/5,0),1),ROUND($L$3*AVERAGE(C9:G9)/5+$L$4*H9/5,0))</f>
        <v>1</v>
      </c>
      <c r="K9" s="11">
        <v>2</v>
      </c>
      <c r="L9" s="11">
        <v>2</v>
      </c>
      <c r="M9" s="21" t="str">
        <f aca="true" t="shared" si="2" ref="M9:O23">IF(N9=1,"Не з'явився",IF(N9&lt;60,"Незадовільно",IF(N9&lt;74,"Задовільно",IF(N9&lt;90,"Добре","Відмінно"))))</f>
        <v>Не з'явився</v>
      </c>
      <c r="N9" s="46">
        <f aca="true" t="shared" si="3" ref="N9:N18">IF(AVERAGE(K9:L9)=2,1,ROUND($M$3*AVERAGE(K9:L9)/5,0))</f>
        <v>1</v>
      </c>
      <c r="O9" s="21" t="str">
        <f t="shared" si="2"/>
        <v>Не з'явився</v>
      </c>
      <c r="P9" s="30">
        <v>1</v>
      </c>
      <c r="Q9" s="56"/>
      <c r="R9" s="13"/>
      <c r="S9" s="13"/>
      <c r="T9" s="9"/>
      <c r="U9" s="9"/>
      <c r="V9" s="10"/>
      <c r="W9" s="10"/>
      <c r="X9" s="9"/>
      <c r="Y9" s="10"/>
      <c r="Z9" s="10"/>
      <c r="AA9" s="10"/>
      <c r="AB9" s="9"/>
    </row>
    <row r="10" spans="1:28" ht="19.5" thickBot="1">
      <c r="A10" s="38">
        <v>3</v>
      </c>
      <c r="B10" s="43" t="s">
        <v>10</v>
      </c>
      <c r="C10" s="11">
        <v>4</v>
      </c>
      <c r="D10" s="11">
        <v>4</v>
      </c>
      <c r="E10" s="58">
        <v>4</v>
      </c>
      <c r="F10" s="58">
        <v>4</v>
      </c>
      <c r="G10" s="58">
        <v>4</v>
      </c>
      <c r="H10" s="48">
        <v>5</v>
      </c>
      <c r="I10" s="21" t="str">
        <f t="shared" si="0"/>
        <v>Добре</v>
      </c>
      <c r="J10" s="25">
        <f t="shared" si="1"/>
        <v>83</v>
      </c>
      <c r="K10" s="11">
        <v>2</v>
      </c>
      <c r="L10" s="11">
        <v>2</v>
      </c>
      <c r="M10" s="21" t="str">
        <f t="shared" si="2"/>
        <v>Не з'явився</v>
      </c>
      <c r="N10" s="46">
        <f t="shared" si="3"/>
        <v>1</v>
      </c>
      <c r="O10" s="21" t="str">
        <f t="shared" si="2"/>
        <v>Не з'явився</v>
      </c>
      <c r="P10" s="47">
        <v>1</v>
      </c>
      <c r="Q10" s="56"/>
      <c r="R10" s="9"/>
      <c r="S10" s="9"/>
      <c r="T10" s="9"/>
      <c r="U10" s="9"/>
      <c r="V10" s="10"/>
      <c r="W10" s="10"/>
      <c r="X10" s="9"/>
      <c r="Y10" s="10"/>
      <c r="Z10" s="10"/>
      <c r="AA10" s="10"/>
      <c r="AB10" s="9"/>
    </row>
    <row r="11" spans="1:28" ht="19.5" customHeight="1" thickBot="1">
      <c r="A11" s="38">
        <v>4</v>
      </c>
      <c r="B11" s="43" t="s">
        <v>11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48">
        <v>4.5</v>
      </c>
      <c r="I11" s="21" t="str">
        <f t="shared" si="0"/>
        <v>Незадовільно</v>
      </c>
      <c r="J11" s="25">
        <f t="shared" si="1"/>
        <v>14</v>
      </c>
      <c r="K11" s="11">
        <v>2</v>
      </c>
      <c r="L11" s="11">
        <v>2</v>
      </c>
      <c r="M11" s="21" t="str">
        <f t="shared" si="2"/>
        <v>Не з'явився</v>
      </c>
      <c r="N11" s="46">
        <f t="shared" si="3"/>
        <v>1</v>
      </c>
      <c r="O11" s="21" t="str">
        <f t="shared" si="2"/>
        <v>Не з'явився</v>
      </c>
      <c r="P11" s="47">
        <v>1</v>
      </c>
      <c r="Q11" s="56"/>
      <c r="R11" s="9"/>
      <c r="S11" s="9"/>
      <c r="T11" s="9"/>
      <c r="U11" s="9"/>
      <c r="V11" s="10"/>
      <c r="W11" s="10"/>
      <c r="X11" s="9"/>
      <c r="Y11" s="10"/>
      <c r="Z11" s="10"/>
      <c r="AA11" s="10"/>
      <c r="AB11" s="9"/>
    </row>
    <row r="12" spans="1:17" ht="18.75" customHeight="1" thickBot="1">
      <c r="A12" s="38">
        <v>5</v>
      </c>
      <c r="B12" s="43" t="s">
        <v>12</v>
      </c>
      <c r="C12" s="58">
        <v>4</v>
      </c>
      <c r="D12" s="11">
        <v>2</v>
      </c>
      <c r="E12" s="11">
        <v>2</v>
      </c>
      <c r="F12" s="11">
        <v>2</v>
      </c>
      <c r="G12" s="11">
        <v>2</v>
      </c>
      <c r="H12" s="48">
        <v>5</v>
      </c>
      <c r="I12" s="21" t="str">
        <f t="shared" si="0"/>
        <v>Незадовільно</v>
      </c>
      <c r="J12" s="25">
        <f t="shared" si="1"/>
        <v>56</v>
      </c>
      <c r="K12" s="11">
        <v>2</v>
      </c>
      <c r="L12" s="11">
        <v>2</v>
      </c>
      <c r="M12" s="21" t="str">
        <f t="shared" si="2"/>
        <v>Не з'явився</v>
      </c>
      <c r="N12" s="46">
        <f t="shared" si="3"/>
        <v>1</v>
      </c>
      <c r="O12" s="21" t="str">
        <f t="shared" si="2"/>
        <v>Не з'явився</v>
      </c>
      <c r="P12" s="47">
        <v>1</v>
      </c>
      <c r="Q12" s="56"/>
    </row>
    <row r="13" spans="1:17" ht="18.75" customHeight="1" thickBot="1">
      <c r="A13" s="38">
        <v>6</v>
      </c>
      <c r="B13" s="43" t="s">
        <v>13</v>
      </c>
      <c r="C13" s="58">
        <v>5</v>
      </c>
      <c r="D13" s="58">
        <v>5</v>
      </c>
      <c r="E13" s="58">
        <v>5</v>
      </c>
      <c r="F13" s="58">
        <v>5</v>
      </c>
      <c r="G13" s="58">
        <v>5</v>
      </c>
      <c r="H13" s="48">
        <v>4</v>
      </c>
      <c r="I13" s="21" t="str">
        <f t="shared" si="0"/>
        <v>Відмінно</v>
      </c>
      <c r="J13" s="25">
        <f t="shared" si="1"/>
        <v>97</v>
      </c>
      <c r="K13" s="11">
        <v>2</v>
      </c>
      <c r="L13" s="11">
        <v>2</v>
      </c>
      <c r="M13" s="21" t="str">
        <f t="shared" si="2"/>
        <v>Не з'явився</v>
      </c>
      <c r="N13" s="46">
        <f t="shared" si="3"/>
        <v>1</v>
      </c>
      <c r="O13" s="21" t="str">
        <f t="shared" si="2"/>
        <v>Не з'явився</v>
      </c>
      <c r="P13" s="47">
        <v>1</v>
      </c>
      <c r="Q13" s="56"/>
    </row>
    <row r="14" spans="1:17" ht="19.5" thickBot="1">
      <c r="A14" s="38">
        <v>7</v>
      </c>
      <c r="B14" s="43" t="s">
        <v>14</v>
      </c>
      <c r="C14" s="11">
        <v>2</v>
      </c>
      <c r="D14" s="11">
        <v>2</v>
      </c>
      <c r="E14" s="11">
        <v>5</v>
      </c>
      <c r="F14" s="11">
        <v>2</v>
      </c>
      <c r="G14" s="11">
        <v>5</v>
      </c>
      <c r="H14" s="48">
        <v>4.4</v>
      </c>
      <c r="I14" s="21" t="str">
        <f t="shared" si="0"/>
        <v>Задовільно</v>
      </c>
      <c r="J14" s="25">
        <f t="shared" si="1"/>
        <v>68</v>
      </c>
      <c r="K14" s="11">
        <v>4</v>
      </c>
      <c r="L14" s="11">
        <v>5</v>
      </c>
      <c r="M14" s="21" t="str">
        <f t="shared" si="2"/>
        <v>Відмінно</v>
      </c>
      <c r="N14" s="46">
        <f t="shared" si="3"/>
        <v>90</v>
      </c>
      <c r="O14" s="21" t="str">
        <f t="shared" si="2"/>
        <v>Відмінно</v>
      </c>
      <c r="P14" s="47">
        <v>90</v>
      </c>
      <c r="Q14" s="56"/>
    </row>
    <row r="15" spans="1:17" s="55" customFormat="1" ht="19.5" thickBot="1">
      <c r="A15" s="38">
        <v>8</v>
      </c>
      <c r="B15" s="49" t="s">
        <v>15</v>
      </c>
      <c r="C15" s="50">
        <v>5</v>
      </c>
      <c r="D15" s="58">
        <v>5</v>
      </c>
      <c r="E15" s="50">
        <v>5</v>
      </c>
      <c r="F15" s="58">
        <v>5</v>
      </c>
      <c r="G15" s="50">
        <v>5</v>
      </c>
      <c r="H15" s="51">
        <v>4.6</v>
      </c>
      <c r="I15" s="52" t="str">
        <f t="shared" si="0"/>
        <v>Відмінно</v>
      </c>
      <c r="J15" s="25">
        <f t="shared" si="1"/>
        <v>99</v>
      </c>
      <c r="K15" s="50">
        <v>5</v>
      </c>
      <c r="L15" s="50">
        <v>4.3</v>
      </c>
      <c r="M15" s="52" t="str">
        <f t="shared" si="2"/>
        <v>Відмінно</v>
      </c>
      <c r="N15" s="53">
        <f t="shared" si="3"/>
        <v>93</v>
      </c>
      <c r="O15" s="52" t="str">
        <f t="shared" si="2"/>
        <v>Відмінно</v>
      </c>
      <c r="P15" s="54">
        <v>91</v>
      </c>
      <c r="Q15" s="56"/>
    </row>
    <row r="16" spans="1:17" ht="19.5" thickBot="1">
      <c r="A16" s="38">
        <v>9</v>
      </c>
      <c r="B16" s="43" t="s">
        <v>16</v>
      </c>
      <c r="C16" s="58">
        <v>5</v>
      </c>
      <c r="D16" s="58">
        <v>5</v>
      </c>
      <c r="E16" s="58">
        <v>5</v>
      </c>
      <c r="F16" s="58">
        <v>5</v>
      </c>
      <c r="G16" s="58">
        <v>5</v>
      </c>
      <c r="H16" s="48">
        <v>4.8</v>
      </c>
      <c r="I16" s="21" t="str">
        <f t="shared" si="0"/>
        <v>Відмінно</v>
      </c>
      <c r="J16" s="25">
        <f t="shared" si="1"/>
        <v>99</v>
      </c>
      <c r="K16" s="11">
        <v>4.8</v>
      </c>
      <c r="L16" s="11">
        <v>4.3</v>
      </c>
      <c r="M16" s="21" t="str">
        <f t="shared" si="2"/>
        <v>Відмінно</v>
      </c>
      <c r="N16" s="46">
        <f t="shared" si="3"/>
        <v>91</v>
      </c>
      <c r="O16" s="21" t="str">
        <f t="shared" si="2"/>
        <v>Відмінно</v>
      </c>
      <c r="P16" s="47">
        <v>90</v>
      </c>
      <c r="Q16" s="56"/>
    </row>
    <row r="17" spans="1:17" ht="19.5" thickBot="1">
      <c r="A17" s="38">
        <v>10</v>
      </c>
      <c r="B17" s="43" t="s">
        <v>17</v>
      </c>
      <c r="C17" s="11">
        <v>2</v>
      </c>
      <c r="D17" s="58">
        <v>5</v>
      </c>
      <c r="E17" s="58">
        <v>3</v>
      </c>
      <c r="F17" s="58">
        <v>4</v>
      </c>
      <c r="G17" s="58">
        <v>5</v>
      </c>
      <c r="H17" s="48">
        <v>4.8</v>
      </c>
      <c r="I17" s="21" t="str">
        <f t="shared" si="0"/>
        <v>Добре</v>
      </c>
      <c r="J17" s="25">
        <f t="shared" si="1"/>
        <v>79</v>
      </c>
      <c r="K17" s="11">
        <v>3</v>
      </c>
      <c r="L17" s="11">
        <v>3.3</v>
      </c>
      <c r="M17" s="21" t="str">
        <f t="shared" si="2"/>
        <v>Задовільно</v>
      </c>
      <c r="N17" s="46">
        <f t="shared" si="3"/>
        <v>63</v>
      </c>
      <c r="O17" s="21" t="str">
        <f t="shared" si="2"/>
        <v>Задовільно</v>
      </c>
      <c r="P17" s="47">
        <v>61</v>
      </c>
      <c r="Q17" s="56"/>
    </row>
    <row r="18" spans="1:17" ht="24" customHeight="1" thickBot="1">
      <c r="A18" s="38">
        <v>11</v>
      </c>
      <c r="B18" s="43" t="s">
        <v>18</v>
      </c>
      <c r="C18" s="11">
        <v>2</v>
      </c>
      <c r="D18" s="11">
        <v>2</v>
      </c>
      <c r="E18" s="11">
        <v>2</v>
      </c>
      <c r="F18" s="11">
        <v>2</v>
      </c>
      <c r="G18" s="11">
        <v>2</v>
      </c>
      <c r="H18" s="48">
        <v>4</v>
      </c>
      <c r="I18" s="21" t="str">
        <f t="shared" si="0"/>
        <v>Незадовільно</v>
      </c>
      <c r="J18" s="25">
        <f t="shared" si="1"/>
        <v>12</v>
      </c>
      <c r="K18" s="11">
        <v>2</v>
      </c>
      <c r="L18" s="11">
        <v>2</v>
      </c>
      <c r="M18" s="21" t="str">
        <f t="shared" si="2"/>
        <v>Не з'явився</v>
      </c>
      <c r="N18" s="46">
        <f t="shared" si="3"/>
        <v>1</v>
      </c>
      <c r="O18" s="21" t="str">
        <f t="shared" si="2"/>
        <v>Не з'явився</v>
      </c>
      <c r="P18" s="47">
        <v>1</v>
      </c>
      <c r="Q18" s="56"/>
    </row>
    <row r="19" spans="1:17" ht="24" customHeight="1" thickBot="1">
      <c r="A19" s="38"/>
      <c r="B19" s="36"/>
      <c r="C19" s="11"/>
      <c r="D19" s="11"/>
      <c r="E19" s="11"/>
      <c r="F19" s="11"/>
      <c r="G19" s="11"/>
      <c r="H19" s="48"/>
      <c r="I19" s="21"/>
      <c r="J19" s="25"/>
      <c r="K19" s="11"/>
      <c r="L19" s="11"/>
      <c r="M19" s="21"/>
      <c r="N19" s="46"/>
      <c r="O19" s="21"/>
      <c r="P19" s="47"/>
      <c r="Q19" s="56"/>
    </row>
    <row r="20" spans="1:17" ht="24" customHeight="1">
      <c r="A20"/>
      <c r="B20" s="44" t="s">
        <v>19</v>
      </c>
      <c r="C20" s="11"/>
      <c r="D20" s="11"/>
      <c r="E20" s="11"/>
      <c r="F20" s="11"/>
      <c r="G20" s="11"/>
      <c r="H20" s="48"/>
      <c r="I20" s="21"/>
      <c r="J20" s="25"/>
      <c r="K20" s="11"/>
      <c r="L20" s="11"/>
      <c r="M20" s="21"/>
      <c r="N20" s="46"/>
      <c r="O20" s="21"/>
      <c r="P20" s="47"/>
      <c r="Q20" s="56"/>
    </row>
    <row r="21" spans="1:17" ht="24" customHeight="1">
      <c r="A21" s="43">
        <v>1</v>
      </c>
      <c r="B21" s="43" t="s">
        <v>20</v>
      </c>
      <c r="C21" s="11">
        <v>2</v>
      </c>
      <c r="D21" s="11">
        <v>2</v>
      </c>
      <c r="E21" s="11">
        <v>2</v>
      </c>
      <c r="F21" s="11">
        <v>2</v>
      </c>
      <c r="G21" s="11">
        <v>2</v>
      </c>
      <c r="H21" s="48">
        <v>2</v>
      </c>
      <c r="I21" s="21" t="str">
        <f t="shared" si="0"/>
        <v>Не з'явився</v>
      </c>
      <c r="J21" s="25">
        <f t="shared" si="1"/>
        <v>1</v>
      </c>
      <c r="K21" s="11">
        <v>2</v>
      </c>
      <c r="L21" s="11">
        <v>2</v>
      </c>
      <c r="M21" s="21" t="str">
        <f t="shared" si="2"/>
        <v>Не з'явився</v>
      </c>
      <c r="N21" s="46">
        <f>IF(AVERAGE(K21:L21)=2,1,ROUND($L$3*AVERAGE(K21:L21)/5,0))</f>
        <v>1</v>
      </c>
      <c r="O21" s="21" t="str">
        <f t="shared" si="2"/>
        <v>Не з'явився</v>
      </c>
      <c r="P21" s="47">
        <v>1</v>
      </c>
      <c r="Q21" s="56"/>
    </row>
    <row r="22" spans="1:17" ht="24" customHeight="1">
      <c r="A22" s="43">
        <v>2</v>
      </c>
      <c r="B22" s="43" t="s">
        <v>21</v>
      </c>
      <c r="C22" s="11">
        <v>4</v>
      </c>
      <c r="D22" s="11">
        <v>4</v>
      </c>
      <c r="E22" s="11">
        <v>4</v>
      </c>
      <c r="F22" s="11">
        <v>5</v>
      </c>
      <c r="G22" s="11">
        <v>4.6</v>
      </c>
      <c r="H22" s="48">
        <v>4</v>
      </c>
      <c r="I22" s="21" t="str">
        <f t="shared" si="0"/>
        <v>Добре</v>
      </c>
      <c r="J22" s="25">
        <f t="shared" si="1"/>
        <v>85</v>
      </c>
      <c r="K22" s="11">
        <v>2</v>
      </c>
      <c r="L22" s="11">
        <v>2</v>
      </c>
      <c r="M22" s="21" t="str">
        <f t="shared" si="2"/>
        <v>Не з'явився</v>
      </c>
      <c r="N22" s="46">
        <f>IF(AVERAGE(K22:L22)=2,1,ROUND($L$3*AVERAGE(K22:L22)/5,0))</f>
        <v>1</v>
      </c>
      <c r="O22" s="21" t="str">
        <f t="shared" si="2"/>
        <v>Відмінно</v>
      </c>
      <c r="P22" s="47">
        <v>97</v>
      </c>
      <c r="Q22" s="56"/>
    </row>
    <row r="23" spans="1:17" ht="21" customHeight="1" thickBot="1">
      <c r="A23" s="38">
        <v>3</v>
      </c>
      <c r="B23" s="57" t="s">
        <v>29</v>
      </c>
      <c r="C23" s="11">
        <v>3</v>
      </c>
      <c r="D23" s="11">
        <v>3</v>
      </c>
      <c r="E23" s="11">
        <v>3</v>
      </c>
      <c r="F23" s="11">
        <v>4</v>
      </c>
      <c r="G23" s="11">
        <v>4</v>
      </c>
      <c r="H23" s="48">
        <v>3</v>
      </c>
      <c r="I23" s="21" t="str">
        <f t="shared" si="0"/>
        <v>Задовільно</v>
      </c>
      <c r="J23" s="25">
        <f t="shared" si="1"/>
        <v>67</v>
      </c>
      <c r="K23" s="11">
        <v>2</v>
      </c>
      <c r="L23" s="11">
        <v>2</v>
      </c>
      <c r="M23" s="21" t="str">
        <f t="shared" si="2"/>
        <v>Незадовільно</v>
      </c>
      <c r="N23" s="46"/>
      <c r="O23" s="21" t="str">
        <f>IF(P23=1,"Не з'явився",IF(P23&lt;60,"Незадовільно",IF(P23&lt;74,"Задовільно",IF(P23&lt;90,"Добре","Відмінно"))))</f>
        <v>Відмінно</v>
      </c>
      <c r="P23" s="47">
        <v>92</v>
      </c>
      <c r="Q23" s="56"/>
    </row>
    <row r="24" spans="1:17" s="14" customFormat="1" ht="20.25">
      <c r="A24" s="39"/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0"/>
      <c r="O24" s="7"/>
      <c r="Q24" s="35"/>
    </row>
    <row r="25" spans="1:22" s="14" customFormat="1" ht="20.25">
      <c r="A25" s="39"/>
      <c r="M25" s="10"/>
      <c r="O25" s="22"/>
      <c r="P25" s="23"/>
      <c r="Q25" s="22"/>
      <c r="R25" s="22"/>
      <c r="S25" s="22"/>
      <c r="T25" s="22"/>
      <c r="U25" s="22"/>
      <c r="V25" s="22"/>
    </row>
    <row r="26" spans="1:22" s="14" customFormat="1" ht="20.25">
      <c r="A26" s="39"/>
      <c r="M26" s="10"/>
      <c r="N26" s="32"/>
      <c r="O26" s="31"/>
      <c r="P26" s="22"/>
      <c r="Q26" s="22"/>
      <c r="R26" s="22"/>
      <c r="S26" s="22"/>
      <c r="T26" s="22"/>
      <c r="U26" s="22"/>
      <c r="V26" s="22"/>
    </row>
    <row r="27" spans="1:22" s="14" customFormat="1" ht="23.25">
      <c r="A27" s="39"/>
      <c r="M27" s="42"/>
      <c r="N27" s="33"/>
      <c r="O27" s="81"/>
      <c r="P27" s="82"/>
      <c r="Q27" s="82"/>
      <c r="R27" s="82"/>
      <c r="S27" s="82"/>
      <c r="T27" s="82"/>
      <c r="U27" s="82"/>
      <c r="V27" s="82"/>
    </row>
    <row r="28" spans="1:17" s="14" customFormat="1" ht="18.75">
      <c r="A28" s="3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5"/>
      <c r="P28" s="13"/>
      <c r="Q28" s="35"/>
    </row>
    <row r="29" spans="1:17" s="14" customFormat="1" ht="18.75">
      <c r="A29" s="39"/>
      <c r="B29" s="15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  <c r="P29" s="12"/>
      <c r="Q29" s="34"/>
    </row>
    <row r="30" spans="1:16" s="14" customFormat="1" ht="18.75">
      <c r="A30" s="39"/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0"/>
      <c r="P30" s="16"/>
    </row>
    <row r="31" spans="1:17" s="14" customFormat="1" ht="18.75">
      <c r="A31" s="3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0"/>
      <c r="P31" s="16"/>
      <c r="Q31" s="35"/>
    </row>
    <row r="32" spans="1:17" s="14" customFormat="1" ht="18.75">
      <c r="A32" s="39"/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0"/>
      <c r="P32" s="16"/>
      <c r="Q32" s="35"/>
    </row>
    <row r="33" spans="1:17" s="14" customFormat="1" ht="18.75">
      <c r="A33" s="39"/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  <c r="P33" s="16"/>
      <c r="Q33" s="34"/>
    </row>
    <row r="34" spans="1:16" s="14" customFormat="1" ht="18.75">
      <c r="A34" s="39"/>
      <c r="B34" s="15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10"/>
      <c r="P34" s="16"/>
    </row>
    <row r="35" spans="1:17" s="14" customFormat="1" ht="18.75">
      <c r="A35" s="39"/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10"/>
      <c r="P35" s="16"/>
      <c r="Q35" s="35"/>
    </row>
    <row r="36" spans="1:17" s="14" customFormat="1" ht="18.75">
      <c r="A36" s="39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0"/>
      <c r="P36" s="16"/>
      <c r="Q36"/>
    </row>
    <row r="37" spans="1:17" s="14" customFormat="1" ht="18.75">
      <c r="A37" s="39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Q37"/>
    </row>
    <row r="38" spans="1:17" s="14" customFormat="1" ht="24" customHeight="1">
      <c r="A38" s="39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Q38"/>
    </row>
    <row r="39" spans="1:17" s="14" customFormat="1" ht="18.75">
      <c r="A39" s="39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Q39"/>
    </row>
    <row r="40" spans="1:17" s="14" customFormat="1" ht="18.75">
      <c r="A40" s="39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10"/>
      <c r="Q40"/>
    </row>
    <row r="41" spans="1:17" s="14" customFormat="1" ht="18.75">
      <c r="A41" s="39"/>
      <c r="B41" s="15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0"/>
      <c r="Q41"/>
    </row>
    <row r="42" spans="1:17" s="14" customFormat="1" ht="18.75">
      <c r="A42" s="39"/>
      <c r="B42" s="15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Q42"/>
    </row>
    <row r="43" spans="1:17" s="14" customFormat="1" ht="18.75">
      <c r="A43" s="39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0"/>
      <c r="Q43"/>
    </row>
    <row r="44" spans="1:17" s="14" customFormat="1" ht="18.75">
      <c r="A44" s="39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  <c r="Q44"/>
    </row>
    <row r="45" spans="1:17" s="14" customFormat="1" ht="18.75">
      <c r="A45" s="39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  <c r="Q45"/>
    </row>
    <row r="46" spans="1:17" s="14" customFormat="1" ht="18.75">
      <c r="A46" s="39"/>
      <c r="B46" s="15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10"/>
      <c r="Q46"/>
    </row>
    <row r="47" spans="1:17" s="14" customFormat="1" ht="18.75">
      <c r="A47" s="39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0"/>
      <c r="Q47"/>
    </row>
    <row r="48" spans="1:17" s="14" customFormat="1" ht="18.75">
      <c r="A48" s="39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0"/>
      <c r="Q48"/>
    </row>
    <row r="49" spans="1:17" s="14" customFormat="1" ht="18.75">
      <c r="A49" s="39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  <c r="Q49"/>
    </row>
    <row r="50" spans="1:17" s="14" customFormat="1" ht="18.75">
      <c r="A50" s="39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  <c r="Q50"/>
    </row>
    <row r="51" spans="1:17" s="14" customFormat="1" ht="18.75">
      <c r="A51" s="39"/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  <c r="Q51"/>
    </row>
    <row r="52" spans="1:17" s="14" customFormat="1" ht="18.75">
      <c r="A52" s="39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  <c r="Q52"/>
    </row>
    <row r="53" spans="1:17" s="14" customFormat="1" ht="18.75">
      <c r="A53" s="39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  <c r="Q53"/>
    </row>
    <row r="54" spans="1:17" s="14" customFormat="1" ht="18.75">
      <c r="A54" s="39"/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Q54"/>
    </row>
  </sheetData>
  <sheetProtection/>
  <mergeCells count="17">
    <mergeCell ref="M6:N6"/>
    <mergeCell ref="O27:V27"/>
    <mergeCell ref="Z6:AB6"/>
    <mergeCell ref="Y6:Y7"/>
    <mergeCell ref="V6:X6"/>
    <mergeCell ref="U6:U7"/>
    <mergeCell ref="O6:P6"/>
    <mergeCell ref="Q6:Q7"/>
    <mergeCell ref="H6:H7"/>
    <mergeCell ref="K6:L6"/>
    <mergeCell ref="I6:J6"/>
    <mergeCell ref="A6:A7"/>
    <mergeCell ref="B6:B7"/>
    <mergeCell ref="E2:G2"/>
    <mergeCell ref="E3:G3"/>
    <mergeCell ref="E4:G4"/>
    <mergeCell ref="C6:G6"/>
  </mergeCells>
  <printOptions/>
  <pageMargins left="0.75" right="0.75" top="1" bottom="1" header="0.5" footer="0.5"/>
  <pageSetup horizontalDpi="600" verticalDpi="600" orientation="landscape" paperSize="9" scale="7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7.25390625" style="0" customWidth="1"/>
    <col min="2" max="2" width="28.25390625" style="0" customWidth="1"/>
    <col min="3" max="3" width="18.625" style="0" customWidth="1"/>
    <col min="4" max="4" width="8.125" style="0" customWidth="1"/>
    <col min="5" max="5" width="16.375" style="0" customWidth="1"/>
    <col min="6" max="6" width="9.375" style="0" customWidth="1"/>
  </cols>
  <sheetData>
    <row r="1" ht="21" thickBot="1">
      <c r="A1" s="40" t="s">
        <v>22</v>
      </c>
    </row>
    <row r="2" spans="1:4" ht="18.75">
      <c r="A2" s="73" t="s">
        <v>6</v>
      </c>
      <c r="B2" s="75" t="s">
        <v>7</v>
      </c>
      <c r="C2" s="71" t="s">
        <v>3</v>
      </c>
      <c r="D2" s="72"/>
    </row>
    <row r="3" spans="1:4" ht="19.5" thickBot="1">
      <c r="A3" s="74"/>
      <c r="B3" s="76"/>
      <c r="C3" s="20" t="s">
        <v>23</v>
      </c>
      <c r="D3" s="24" t="s">
        <v>4</v>
      </c>
    </row>
    <row r="4" spans="1:4" ht="19.5" thickBot="1">
      <c r="A4" s="38">
        <v>1</v>
      </c>
      <c r="B4" s="43" t="s">
        <v>8</v>
      </c>
      <c r="C4" s="21" t="s">
        <v>30</v>
      </c>
      <c r="D4" s="25">
        <v>1</v>
      </c>
    </row>
    <row r="5" spans="1:4" ht="19.5" thickBot="1">
      <c r="A5" s="38">
        <v>2</v>
      </c>
      <c r="B5" s="43" t="s">
        <v>9</v>
      </c>
      <c r="C5" s="21" t="s">
        <v>30</v>
      </c>
      <c r="D5" s="25">
        <v>1</v>
      </c>
    </row>
    <row r="6" spans="1:4" ht="19.5" thickBot="1">
      <c r="A6" s="38">
        <v>3</v>
      </c>
      <c r="B6" s="43" t="s">
        <v>10</v>
      </c>
      <c r="C6" s="21" t="s">
        <v>34</v>
      </c>
      <c r="D6" s="25">
        <v>83</v>
      </c>
    </row>
    <row r="7" spans="1:4" ht="19.5" thickBot="1">
      <c r="A7" s="38">
        <v>4</v>
      </c>
      <c r="B7" s="43" t="s">
        <v>11</v>
      </c>
      <c r="C7" s="21" t="s">
        <v>32</v>
      </c>
      <c r="D7" s="25">
        <v>14</v>
      </c>
    </row>
    <row r="8" spans="1:4" ht="19.5" thickBot="1">
      <c r="A8" s="38">
        <v>5</v>
      </c>
      <c r="B8" s="43" t="s">
        <v>12</v>
      </c>
      <c r="C8" s="21" t="s">
        <v>32</v>
      </c>
      <c r="D8" s="25">
        <v>56</v>
      </c>
    </row>
    <row r="9" spans="1:4" ht="19.5" thickBot="1">
      <c r="A9" s="38">
        <v>6</v>
      </c>
      <c r="B9" s="43" t="s">
        <v>13</v>
      </c>
      <c r="C9" s="21" t="s">
        <v>33</v>
      </c>
      <c r="D9" s="25">
        <v>97</v>
      </c>
    </row>
    <row r="10" spans="1:4" ht="19.5" thickBot="1">
      <c r="A10" s="38">
        <v>7</v>
      </c>
      <c r="B10" s="43" t="s">
        <v>14</v>
      </c>
      <c r="C10" s="21" t="s">
        <v>32</v>
      </c>
      <c r="D10" s="25">
        <v>13</v>
      </c>
    </row>
    <row r="11" spans="1:4" ht="19.5" thickBot="1">
      <c r="A11" s="38">
        <v>8</v>
      </c>
      <c r="B11" s="49" t="s">
        <v>15</v>
      </c>
      <c r="C11" s="52" t="s">
        <v>33</v>
      </c>
      <c r="D11" s="25">
        <v>99</v>
      </c>
    </row>
    <row r="12" spans="1:4" ht="19.5" thickBot="1">
      <c r="A12" s="38">
        <v>9</v>
      </c>
      <c r="B12" s="43" t="s">
        <v>16</v>
      </c>
      <c r="C12" s="21" t="s">
        <v>33</v>
      </c>
      <c r="D12" s="25">
        <v>99</v>
      </c>
    </row>
    <row r="13" spans="1:4" ht="19.5" thickBot="1">
      <c r="A13" s="38">
        <v>10</v>
      </c>
      <c r="B13" s="43" t="s">
        <v>17</v>
      </c>
      <c r="C13" s="21" t="s">
        <v>34</v>
      </c>
      <c r="D13" s="25">
        <v>79</v>
      </c>
    </row>
    <row r="14" spans="1:4" ht="19.5" thickBot="1">
      <c r="A14" s="38">
        <v>11</v>
      </c>
      <c r="B14" s="43" t="s">
        <v>18</v>
      </c>
      <c r="C14" s="21" t="s">
        <v>32</v>
      </c>
      <c r="D14" s="25">
        <v>12</v>
      </c>
    </row>
    <row r="15" spans="1:4" ht="21" thickBot="1">
      <c r="A15" s="38"/>
      <c r="B15" s="36"/>
      <c r="C15" s="21"/>
      <c r="D15" s="25"/>
    </row>
    <row r="16" spans="1:6" ht="18.75">
      <c r="A16" s="60"/>
      <c r="B16" s="61" t="s">
        <v>19</v>
      </c>
      <c r="C16" s="62"/>
      <c r="D16" s="63"/>
      <c r="E16" s="64" t="s">
        <v>26</v>
      </c>
      <c r="F16" s="60"/>
    </row>
    <row r="17" spans="1:7" ht="18.75">
      <c r="A17" s="59">
        <v>1</v>
      </c>
      <c r="B17" s="43" t="s">
        <v>20</v>
      </c>
      <c r="C17" s="62" t="s">
        <v>30</v>
      </c>
      <c r="D17" s="63">
        <v>1</v>
      </c>
      <c r="E17" s="62" t="str">
        <f>IF(F17=1,"Не з'явився",IF(F17&lt;60,"Незадовільно",IF(F17&lt;74,"Задовільно",IF(F17&lt;90,"Добре","Відмінно"))))</f>
        <v>Не з'явився</v>
      </c>
      <c r="F17" s="65">
        <v>1</v>
      </c>
      <c r="G17" s="13"/>
    </row>
    <row r="18" spans="1:7" ht="18.75">
      <c r="A18" s="59">
        <v>2</v>
      </c>
      <c r="B18" s="43" t="s">
        <v>21</v>
      </c>
      <c r="C18" s="62" t="s">
        <v>34</v>
      </c>
      <c r="D18" s="63">
        <v>85</v>
      </c>
      <c r="E18" s="62" t="str">
        <f>IF(F18=1,"Не з'явився",IF(F18&lt;60,"Незадовільно",IF(F18&lt;74,"Задовільно",IF(F18&lt;90,"Добре","Відмінно"))))</f>
        <v>Відмінно</v>
      </c>
      <c r="F18" s="65">
        <v>97</v>
      </c>
      <c r="G18" s="13"/>
    </row>
    <row r="19" spans="1:7" ht="19.5" thickBot="1">
      <c r="A19" s="38">
        <v>3</v>
      </c>
      <c r="B19" s="57" t="s">
        <v>29</v>
      </c>
      <c r="C19" s="62" t="s">
        <v>31</v>
      </c>
      <c r="D19" s="63">
        <v>67</v>
      </c>
      <c r="E19" s="62" t="str">
        <f>IF(F19=1,"Не з'явився",IF(F19&lt;60,"Незадовільно",IF(F19&lt;74,"Задовільно",IF(F19&lt;90,"Добре","Відмінно"))))</f>
        <v>Відмінно</v>
      </c>
      <c r="F19" s="65">
        <v>92</v>
      </c>
      <c r="G19" s="13"/>
    </row>
    <row r="20" spans="1:6" ht="18.75">
      <c r="A20" s="64" t="s">
        <v>35</v>
      </c>
      <c r="B20" s="60"/>
      <c r="C20" s="60"/>
      <c r="D20" s="60"/>
      <c r="E20" s="60"/>
      <c r="F20" s="60"/>
    </row>
    <row r="21" spans="1:6" ht="18.75">
      <c r="A21" s="3">
        <v>1</v>
      </c>
      <c r="B21" s="43" t="s">
        <v>8</v>
      </c>
      <c r="C21" s="3" t="s">
        <v>38</v>
      </c>
      <c r="D21" s="3">
        <v>1</v>
      </c>
      <c r="E21" s="60"/>
      <c r="F21" s="60"/>
    </row>
    <row r="22" spans="1:6" ht="18.75">
      <c r="A22" s="3">
        <v>2</v>
      </c>
      <c r="B22" s="43" t="s">
        <v>9</v>
      </c>
      <c r="C22" s="3" t="s">
        <v>38</v>
      </c>
      <c r="D22" s="3">
        <v>1</v>
      </c>
      <c r="E22" s="60"/>
      <c r="F22" s="60"/>
    </row>
    <row r="23" spans="1:6" ht="18.75">
      <c r="A23" s="3">
        <v>3</v>
      </c>
      <c r="B23" s="43" t="s">
        <v>36</v>
      </c>
      <c r="C23" s="3" t="s">
        <v>38</v>
      </c>
      <c r="D23" s="3">
        <v>1</v>
      </c>
      <c r="E23" s="60"/>
      <c r="F23" s="60"/>
    </row>
    <row r="24" spans="1:6" ht="18.75">
      <c r="A24" s="3">
        <v>4</v>
      </c>
      <c r="B24" s="43" t="s">
        <v>37</v>
      </c>
      <c r="C24" s="3" t="s">
        <v>38</v>
      </c>
      <c r="D24" s="3">
        <v>1</v>
      </c>
      <c r="E24" s="60"/>
      <c r="F24" s="60"/>
    </row>
    <row r="25" spans="1:6" ht="18.75">
      <c r="A25" s="3">
        <v>5</v>
      </c>
      <c r="B25" s="43" t="s">
        <v>10</v>
      </c>
      <c r="C25" s="3" t="s">
        <v>40</v>
      </c>
      <c r="D25" s="3">
        <v>84</v>
      </c>
      <c r="E25" s="60"/>
      <c r="F25" s="60"/>
    </row>
    <row r="26" spans="1:6" ht="18.75">
      <c r="A26" s="3">
        <v>6</v>
      </c>
      <c r="B26" s="43" t="s">
        <v>11</v>
      </c>
      <c r="C26" s="3" t="s">
        <v>38</v>
      </c>
      <c r="D26" s="3">
        <v>1</v>
      </c>
      <c r="E26" s="60"/>
      <c r="F26" s="60"/>
    </row>
    <row r="27" spans="1:6" ht="18.75">
      <c r="A27" s="3">
        <v>7</v>
      </c>
      <c r="B27" s="43" t="s">
        <v>12</v>
      </c>
      <c r="C27" s="3" t="s">
        <v>39</v>
      </c>
      <c r="D27" s="3">
        <v>44</v>
      </c>
      <c r="E27" s="60"/>
      <c r="F27" s="60"/>
    </row>
    <row r="28" spans="1:6" ht="18.75">
      <c r="A28" s="3">
        <v>8</v>
      </c>
      <c r="B28" s="43" t="s">
        <v>13</v>
      </c>
      <c r="C28" s="3" t="s">
        <v>40</v>
      </c>
      <c r="D28" s="3">
        <v>80</v>
      </c>
      <c r="E28" s="60"/>
      <c r="F28" s="60"/>
    </row>
    <row r="29" spans="1:6" ht="18.75">
      <c r="A29" s="3">
        <v>9</v>
      </c>
      <c r="B29" s="43" t="s">
        <v>14</v>
      </c>
      <c r="C29" s="3" t="s">
        <v>38</v>
      </c>
      <c r="D29" s="3">
        <v>1</v>
      </c>
      <c r="E29" s="60"/>
      <c r="F29" s="60"/>
    </row>
    <row r="30" spans="1:6" ht="18.75">
      <c r="A30" s="3">
        <v>10</v>
      </c>
      <c r="B30" s="43" t="s">
        <v>15</v>
      </c>
      <c r="C30" s="3" t="s">
        <v>41</v>
      </c>
      <c r="D30" s="3">
        <v>90</v>
      </c>
      <c r="E30" s="60"/>
      <c r="F30" s="60"/>
    </row>
    <row r="31" spans="1:6" ht="18.75">
      <c r="A31" s="3">
        <v>11</v>
      </c>
      <c r="B31" s="43" t="s">
        <v>16</v>
      </c>
      <c r="C31" s="3" t="s">
        <v>41</v>
      </c>
      <c r="D31" s="3">
        <v>100</v>
      </c>
      <c r="E31" s="60"/>
      <c r="F31" s="60"/>
    </row>
    <row r="32" spans="1:6" ht="18.75">
      <c r="A32" s="3">
        <v>12</v>
      </c>
      <c r="B32" s="43" t="s">
        <v>17</v>
      </c>
      <c r="C32" s="3" t="s">
        <v>42</v>
      </c>
      <c r="D32" s="3">
        <v>63</v>
      </c>
      <c r="E32" s="60"/>
      <c r="F32" s="60"/>
    </row>
    <row r="33" spans="1:6" ht="18.75">
      <c r="A33" s="3">
        <v>13</v>
      </c>
      <c r="B33" s="43" t="s">
        <v>18</v>
      </c>
      <c r="C33" s="3" t="s">
        <v>38</v>
      </c>
      <c r="D33" s="3">
        <v>1</v>
      </c>
      <c r="E33" s="60"/>
      <c r="F33" s="60"/>
    </row>
    <row r="34" spans="1:6" ht="18.75">
      <c r="A34" s="64" t="s">
        <v>43</v>
      </c>
      <c r="B34" s="60"/>
      <c r="C34" s="60"/>
      <c r="D34" s="60"/>
      <c r="E34" s="60"/>
      <c r="F34" s="60"/>
    </row>
    <row r="35" spans="1:6" ht="19.5" thickBot="1">
      <c r="A35" s="66">
        <v>1</v>
      </c>
      <c r="B35" s="43" t="s">
        <v>8</v>
      </c>
      <c r="C35" s="67" t="s">
        <v>30</v>
      </c>
      <c r="D35" s="63">
        <v>1</v>
      </c>
      <c r="E35" s="60"/>
      <c r="F35" s="60"/>
    </row>
    <row r="36" spans="1:6" ht="19.5" thickBot="1">
      <c r="A36" s="66">
        <v>2</v>
      </c>
      <c r="B36" s="43" t="s">
        <v>9</v>
      </c>
      <c r="C36" s="67" t="s">
        <v>30</v>
      </c>
      <c r="D36" s="63">
        <v>1</v>
      </c>
      <c r="E36" s="60"/>
      <c r="F36" s="60"/>
    </row>
    <row r="37" spans="1:6" ht="19.5" thickBot="1">
      <c r="A37" s="66">
        <v>3</v>
      </c>
      <c r="B37" s="43" t="s">
        <v>36</v>
      </c>
      <c r="C37" s="67" t="s">
        <v>30</v>
      </c>
      <c r="D37" s="63">
        <v>1</v>
      </c>
      <c r="E37" s="60"/>
      <c r="F37" s="60"/>
    </row>
    <row r="38" spans="1:6" ht="19.5" thickBot="1">
      <c r="A38" s="66">
        <v>4</v>
      </c>
      <c r="B38" s="43" t="s">
        <v>37</v>
      </c>
      <c r="C38" s="67" t="s">
        <v>30</v>
      </c>
      <c r="D38" s="63">
        <v>1</v>
      </c>
      <c r="E38" s="60"/>
      <c r="F38" s="60"/>
    </row>
    <row r="39" spans="1:6" ht="19.5" thickBot="1">
      <c r="A39" s="66">
        <v>5</v>
      </c>
      <c r="B39" s="43" t="s">
        <v>10</v>
      </c>
      <c r="C39" s="67" t="s">
        <v>33</v>
      </c>
      <c r="D39" s="63">
        <v>93</v>
      </c>
      <c r="E39" s="60"/>
      <c r="F39" s="60"/>
    </row>
    <row r="40" spans="1:6" ht="19.5" thickBot="1">
      <c r="A40" s="66">
        <v>6</v>
      </c>
      <c r="B40" s="43" t="s">
        <v>11</v>
      </c>
      <c r="C40" s="67" t="s">
        <v>30</v>
      </c>
      <c r="D40" s="63">
        <v>1</v>
      </c>
      <c r="E40" s="60"/>
      <c r="F40" s="60"/>
    </row>
    <row r="41" spans="1:6" ht="19.5" thickBot="1">
      <c r="A41" s="66">
        <v>7</v>
      </c>
      <c r="B41" s="43" t="s">
        <v>12</v>
      </c>
      <c r="C41" s="67" t="s">
        <v>30</v>
      </c>
      <c r="D41" s="63">
        <v>1</v>
      </c>
      <c r="E41" s="60"/>
      <c r="F41" s="60"/>
    </row>
    <row r="42" spans="1:6" ht="19.5" thickBot="1">
      <c r="A42" s="66">
        <v>8</v>
      </c>
      <c r="B42" s="43" t="s">
        <v>13</v>
      </c>
      <c r="C42" s="67" t="s">
        <v>44</v>
      </c>
      <c r="D42" s="63">
        <v>47</v>
      </c>
      <c r="E42" s="60"/>
      <c r="F42" s="60"/>
    </row>
    <row r="43" spans="1:6" ht="19.5" thickBot="1">
      <c r="A43" s="66">
        <v>9</v>
      </c>
      <c r="B43" s="43" t="s">
        <v>14</v>
      </c>
      <c r="C43" s="67" t="s">
        <v>30</v>
      </c>
      <c r="D43" s="63">
        <v>1</v>
      </c>
      <c r="E43" s="60"/>
      <c r="F43" s="60"/>
    </row>
    <row r="44" spans="1:6" ht="19.5" thickBot="1">
      <c r="A44" s="66">
        <v>10</v>
      </c>
      <c r="B44" s="43" t="s">
        <v>15</v>
      </c>
      <c r="C44" s="67" t="s">
        <v>33</v>
      </c>
      <c r="D44" s="63">
        <v>90</v>
      </c>
      <c r="E44" s="60"/>
      <c r="F44" s="60"/>
    </row>
    <row r="45" spans="1:6" ht="19.5" thickBot="1">
      <c r="A45" s="66">
        <v>11</v>
      </c>
      <c r="B45" s="43" t="s">
        <v>16</v>
      </c>
      <c r="C45" s="67" t="s">
        <v>33</v>
      </c>
      <c r="D45" s="63">
        <v>100</v>
      </c>
      <c r="E45" s="60"/>
      <c r="F45" s="60"/>
    </row>
    <row r="46" spans="1:6" ht="19.5" thickBot="1">
      <c r="A46" s="66">
        <v>12</v>
      </c>
      <c r="B46" s="43" t="s">
        <v>17</v>
      </c>
      <c r="C46" s="67" t="s">
        <v>31</v>
      </c>
      <c r="D46" s="63">
        <v>61</v>
      </c>
      <c r="E46" s="60"/>
      <c r="F46" s="60"/>
    </row>
    <row r="47" spans="1:6" ht="19.5" thickBot="1">
      <c r="A47" s="68">
        <v>13</v>
      </c>
      <c r="B47" s="43" t="s">
        <v>18</v>
      </c>
      <c r="C47" s="67" t="s">
        <v>30</v>
      </c>
      <c r="D47" s="69">
        <v>1</v>
      </c>
      <c r="E47" s="60"/>
      <c r="F47" s="60"/>
    </row>
  </sheetData>
  <sheetProtection/>
  <mergeCells count="3">
    <mergeCell ref="A2:A3"/>
    <mergeCell ref="B2:B3"/>
    <mergeCell ref="C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2023-11-28T07:34:49Z</cp:lastPrinted>
  <dcterms:created xsi:type="dcterms:W3CDTF">2012-08-15T07:41:51Z</dcterms:created>
  <dcterms:modified xsi:type="dcterms:W3CDTF">2024-04-04T10:48:19Z</dcterms:modified>
  <cp:category/>
  <cp:version/>
  <cp:contentType/>
  <cp:contentStatus/>
</cp:coreProperties>
</file>